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ropbox\JonPrivate\Textbook\CH2 Production\FiguresTables\"/>
    </mc:Choice>
  </mc:AlternateContent>
  <xr:revisionPtr revIDLastSave="0" documentId="8_{544E95C8-B4A3-4031-BCE7-1E76DC59B499}" xr6:coauthVersionLast="47" xr6:coauthVersionMax="47" xr10:uidLastSave="{00000000-0000-0000-0000-000000000000}"/>
  <bookViews>
    <workbookView xWindow="-120" yWindow="-120" windowWidth="29040" windowHeight="15720" firstSheet="1" activeTab="4" xr2:uid="{5A49139F-7635-4795-BC14-E0254E57C157}"/>
  </bookViews>
  <sheets>
    <sheet name="ReadMe" sheetId="1" r:id="rId1"/>
    <sheet name="Figure2and4" sheetId="2" r:id="rId2"/>
    <sheet name="Figure3" sheetId="5" r:id="rId3"/>
    <sheet name="Figure5" sheetId="7" r:id="rId4"/>
    <sheet name="Figure6" sheetId="4" r:id="rId5"/>
    <sheet name="Figure11" sheetId="9" r:id="rId6"/>
    <sheet name="Figure12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9" l="1"/>
  <c r="U4" i="9"/>
  <c r="U5" i="9"/>
  <c r="U6" i="9"/>
  <c r="U7" i="9"/>
  <c r="U8" i="9"/>
  <c r="U9" i="9"/>
  <c r="U10" i="9"/>
  <c r="U11" i="9"/>
  <c r="U12" i="9"/>
  <c r="U13" i="9"/>
  <c r="U14" i="9"/>
  <c r="U15" i="9"/>
  <c r="U16" i="9"/>
  <c r="U17" i="9"/>
  <c r="U18" i="9"/>
  <c r="U2" i="9"/>
  <c r="T3" i="9"/>
  <c r="T4" i="9"/>
  <c r="T5" i="9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2" i="9"/>
  <c r="S3" i="9"/>
  <c r="S4" i="9"/>
  <c r="S5" i="9"/>
  <c r="S6" i="9"/>
  <c r="S7" i="9"/>
  <c r="S8" i="9"/>
  <c r="S9" i="9"/>
  <c r="S10" i="9"/>
  <c r="S11" i="9"/>
  <c r="S12" i="9"/>
  <c r="S13" i="9"/>
  <c r="S14" i="9"/>
  <c r="S15" i="9"/>
  <c r="S16" i="9"/>
  <c r="S17" i="9"/>
  <c r="S18" i="9"/>
  <c r="S2" i="9"/>
  <c r="D14" i="5"/>
  <c r="C3" i="5"/>
  <c r="C4" i="5"/>
  <c r="C5" i="5"/>
  <c r="C6" i="5"/>
  <c r="C7" i="5"/>
  <c r="C8" i="5"/>
  <c r="C9" i="5"/>
  <c r="C10" i="5"/>
  <c r="C11" i="5"/>
  <c r="C12" i="5"/>
  <c r="C13" i="5"/>
  <c r="C14" i="5"/>
  <c r="C2" i="5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2" i="4"/>
  <c r="C7" i="2"/>
  <c r="C6" i="2"/>
  <c r="C5" i="2"/>
</calcChain>
</file>

<file path=xl/sharedStrings.xml><?xml version="1.0" encoding="utf-8"?>
<sst xmlns="http://schemas.openxmlformats.org/spreadsheetml/2006/main" count="103" uniqueCount="95">
  <si>
    <t>Labor Share in the United States, 1947-2024</t>
  </si>
  <si>
    <t>Bureau of Labor Statistics, Office of Productivity and Technology</t>
  </si>
  <si>
    <t xml:space="preserve">Labor Productivity by Major Sectors: Nonfarm Business, Business, Nonfinancial Corporate, and Manufacturing </t>
  </si>
  <si>
    <t>Retrieved by Jon Steinsson, May 5th 2025</t>
  </si>
  <si>
    <t>Nonfarm business sector</t>
  </si>
  <si>
    <t>All workers</t>
  </si>
  <si>
    <t>Labor share</t>
  </si>
  <si>
    <t>Percentage</t>
  </si>
  <si>
    <t>FIGURE 2</t>
  </si>
  <si>
    <t>FIGURE 3</t>
  </si>
  <si>
    <t>Year</t>
  </si>
  <si>
    <t>P_Y</t>
  </si>
  <si>
    <t>P_C</t>
  </si>
  <si>
    <t>P_I</t>
  </si>
  <si>
    <t>P_I / P_Y</t>
  </si>
  <si>
    <t>Price of Investment Relative to Output in the United States</t>
  </si>
  <si>
    <t>Bureau of Economic Analysis</t>
  </si>
  <si>
    <t>National Income and Product Accounts, Table 1.1.14</t>
  </si>
  <si>
    <t>Retrieved by Jon Steinsson, June 2025</t>
  </si>
  <si>
    <t>Horses and Mules</t>
  </si>
  <si>
    <t>FIGURE 4</t>
  </si>
  <si>
    <t>Number of Horses and Mules in the United States, 1900-1960</t>
  </si>
  <si>
    <t>Kilby (2007) adapted from Ensminger (1969) [XX Look at that Reference XX]</t>
  </si>
  <si>
    <t>Transcribed by Jon Steinsson, June 2025</t>
  </si>
  <si>
    <t>FIGURE 5</t>
  </si>
  <si>
    <t>year</t>
  </si>
  <si>
    <t>LaborShare_BEA</t>
  </si>
  <si>
    <t>LaborShare_Pre1999Revision</t>
  </si>
  <si>
    <t>LaborShare_BEA_Trend</t>
  </si>
  <si>
    <t>LaborShare_Pre1999Revision_Trend</t>
  </si>
  <si>
    <t>FIGURE 6</t>
  </si>
  <si>
    <t>Labor Share in the United States, 1929-2018</t>
  </si>
  <si>
    <t>Koh, D., R. Santaeulalia-Llopis, Y. Zheng (2020): "Labor Share Decline and Intellectual Property Products Capital," Econometrica, 88, 2609-2628.</t>
  </si>
  <si>
    <t>Reproduction of Figure 2 of Koh et al. (2020)</t>
  </si>
  <si>
    <t>Reproduced by Alex Blumenfeld, Spring 2025</t>
  </si>
  <si>
    <t>yyear</t>
  </si>
  <si>
    <t>Industries</t>
  </si>
  <si>
    <t>Occupations</t>
  </si>
  <si>
    <t>1850-1860</t>
  </si>
  <si>
    <t>1860-1870</t>
  </si>
  <si>
    <t>1870-1880</t>
  </si>
  <si>
    <t>1880-1900</t>
  </si>
  <si>
    <t>1900-1910</t>
  </si>
  <si>
    <t>1910-1920</t>
  </si>
  <si>
    <t>1920-1930</t>
  </si>
  <si>
    <t>1930-1940</t>
  </si>
  <si>
    <t>1940-1950</t>
  </si>
  <si>
    <t>1950-1960</t>
  </si>
  <si>
    <t>1960-1970</t>
  </si>
  <si>
    <t>1970-1980</t>
  </si>
  <si>
    <t>1980-1990</t>
  </si>
  <si>
    <t>1990-2000</t>
  </si>
  <si>
    <t>2000-2010</t>
  </si>
  <si>
    <t>2010-2018</t>
  </si>
  <si>
    <t>1850s</t>
  </si>
  <si>
    <t>1860s</t>
  </si>
  <si>
    <t>1870s</t>
  </si>
  <si>
    <t>1880s-90s</t>
  </si>
  <si>
    <t>1900s</t>
  </si>
  <si>
    <t>1910s</t>
  </si>
  <si>
    <t>1920s</t>
  </si>
  <si>
    <t>1930s</t>
  </si>
  <si>
    <t>1940s</t>
  </si>
  <si>
    <t>1950s</t>
  </si>
  <si>
    <t>1960s</t>
  </si>
  <si>
    <t>1970s</t>
  </si>
  <si>
    <t>1980s</t>
  </si>
  <si>
    <t>1990s</t>
  </si>
  <si>
    <t>2000s</t>
  </si>
  <si>
    <t>2010s</t>
  </si>
  <si>
    <t>Decadal Occupation Shifts in the United States</t>
  </si>
  <si>
    <t>U.S. Census from IPUMS</t>
  </si>
  <si>
    <t>Analysis by Caleb Wroblewski in 2020</t>
  </si>
  <si>
    <t>Agriculture, Forestry, Fishing</t>
  </si>
  <si>
    <t>Mining</t>
  </si>
  <si>
    <t>Construction</t>
  </si>
  <si>
    <t>Durable Manufacturing</t>
  </si>
  <si>
    <t>Nondurable Manufacturing</t>
  </si>
  <si>
    <t>Transportation</t>
  </si>
  <si>
    <t>Telecommunications</t>
  </si>
  <si>
    <t>Utilities</t>
  </si>
  <si>
    <t>Wholesale Trade</t>
  </si>
  <si>
    <t>Retail Trade</t>
  </si>
  <si>
    <t>Finance, Insurance, Real Estate</t>
  </si>
  <si>
    <t>Business and Repair Services</t>
  </si>
  <si>
    <t>Personal Services</t>
  </si>
  <si>
    <t>Entertainment and Recreation Services</t>
  </si>
  <si>
    <t>Professional Services</t>
  </si>
  <si>
    <t>Public Administration</t>
  </si>
  <si>
    <t>Manufacturing</t>
  </si>
  <si>
    <t>Wholesale and Retail Trade</t>
  </si>
  <si>
    <t>Professional Services + FIRE</t>
  </si>
  <si>
    <t>Share of Employment in Select Industries in the United States</t>
  </si>
  <si>
    <t>FIGURE 11</t>
  </si>
  <si>
    <t>FIGURE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</si>
</sst>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0.0"/>
    <numFmt numFmtId="165" formatCode="0.0000"/>
    <numFmt numFmtId="166" formatCode="0.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1" fontId="0" fillId="0" borderId="0" xfId="0" applyNumberFormat="1"/>
    <xf numFmtId="165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04986876640425E-2"/>
          <c:y val="9.6216961366671266E-2"/>
          <c:w val="0.89711723534558185"/>
          <c:h val="0.8111908297647004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Figure2and4!$A$5:$A$82</c:f>
              <c:numCache>
                <c:formatCode>General</c:formatCode>
                <c:ptCount val="78"/>
                <c:pt idx="0">
                  <c:v>1947</c:v>
                </c:pt>
                <c:pt idx="1">
                  <c:v>1948</c:v>
                </c:pt>
                <c:pt idx="2">
                  <c:v>1949</c:v>
                </c:pt>
                <c:pt idx="3">
                  <c:v>1950</c:v>
                </c:pt>
                <c:pt idx="4">
                  <c:v>1951</c:v>
                </c:pt>
                <c:pt idx="5">
                  <c:v>1952</c:v>
                </c:pt>
                <c:pt idx="6">
                  <c:v>1953</c:v>
                </c:pt>
                <c:pt idx="7">
                  <c:v>1954</c:v>
                </c:pt>
                <c:pt idx="8">
                  <c:v>1955</c:v>
                </c:pt>
                <c:pt idx="9">
                  <c:v>1956</c:v>
                </c:pt>
                <c:pt idx="10">
                  <c:v>1957</c:v>
                </c:pt>
                <c:pt idx="11">
                  <c:v>1958</c:v>
                </c:pt>
                <c:pt idx="12">
                  <c:v>1959</c:v>
                </c:pt>
                <c:pt idx="13">
                  <c:v>1960</c:v>
                </c:pt>
                <c:pt idx="14">
                  <c:v>1961</c:v>
                </c:pt>
                <c:pt idx="15">
                  <c:v>1962</c:v>
                </c:pt>
                <c:pt idx="16">
                  <c:v>1963</c:v>
                </c:pt>
                <c:pt idx="17">
                  <c:v>1964</c:v>
                </c:pt>
                <c:pt idx="18">
                  <c:v>1965</c:v>
                </c:pt>
                <c:pt idx="19">
                  <c:v>1966</c:v>
                </c:pt>
                <c:pt idx="20">
                  <c:v>1967</c:v>
                </c:pt>
                <c:pt idx="21">
                  <c:v>1968</c:v>
                </c:pt>
                <c:pt idx="22">
                  <c:v>1969</c:v>
                </c:pt>
                <c:pt idx="23">
                  <c:v>1970</c:v>
                </c:pt>
                <c:pt idx="24">
                  <c:v>1971</c:v>
                </c:pt>
                <c:pt idx="25">
                  <c:v>1972</c:v>
                </c:pt>
                <c:pt idx="26">
                  <c:v>1973</c:v>
                </c:pt>
                <c:pt idx="27">
                  <c:v>1974</c:v>
                </c:pt>
                <c:pt idx="28">
                  <c:v>1975</c:v>
                </c:pt>
                <c:pt idx="29">
                  <c:v>1976</c:v>
                </c:pt>
                <c:pt idx="30">
                  <c:v>1977</c:v>
                </c:pt>
                <c:pt idx="31">
                  <c:v>1978</c:v>
                </c:pt>
                <c:pt idx="32">
                  <c:v>1979</c:v>
                </c:pt>
                <c:pt idx="33">
                  <c:v>1980</c:v>
                </c:pt>
                <c:pt idx="34">
                  <c:v>1981</c:v>
                </c:pt>
                <c:pt idx="35">
                  <c:v>1982</c:v>
                </c:pt>
                <c:pt idx="36">
                  <c:v>1983</c:v>
                </c:pt>
                <c:pt idx="37">
                  <c:v>1984</c:v>
                </c:pt>
                <c:pt idx="38">
                  <c:v>1985</c:v>
                </c:pt>
                <c:pt idx="39">
                  <c:v>1986</c:v>
                </c:pt>
                <c:pt idx="40">
                  <c:v>1987</c:v>
                </c:pt>
                <c:pt idx="41">
                  <c:v>1988</c:v>
                </c:pt>
                <c:pt idx="42">
                  <c:v>1989</c:v>
                </c:pt>
                <c:pt idx="43">
                  <c:v>1990</c:v>
                </c:pt>
                <c:pt idx="44">
                  <c:v>1991</c:v>
                </c:pt>
                <c:pt idx="45">
                  <c:v>1992</c:v>
                </c:pt>
                <c:pt idx="46">
                  <c:v>1993</c:v>
                </c:pt>
                <c:pt idx="47">
                  <c:v>1994</c:v>
                </c:pt>
                <c:pt idx="48">
                  <c:v>1995</c:v>
                </c:pt>
                <c:pt idx="49">
                  <c:v>1996</c:v>
                </c:pt>
                <c:pt idx="50">
                  <c:v>1997</c:v>
                </c:pt>
                <c:pt idx="51">
                  <c:v>1998</c:v>
                </c:pt>
                <c:pt idx="52">
                  <c:v>1999</c:v>
                </c:pt>
                <c:pt idx="53">
                  <c:v>2000</c:v>
                </c:pt>
                <c:pt idx="54">
                  <c:v>2001</c:v>
                </c:pt>
                <c:pt idx="55">
                  <c:v>2002</c:v>
                </c:pt>
                <c:pt idx="56">
                  <c:v>2003</c:v>
                </c:pt>
                <c:pt idx="57">
                  <c:v>2004</c:v>
                </c:pt>
                <c:pt idx="58">
                  <c:v>2005</c:v>
                </c:pt>
                <c:pt idx="59">
                  <c:v>2006</c:v>
                </c:pt>
                <c:pt idx="60">
                  <c:v>2007</c:v>
                </c:pt>
                <c:pt idx="61">
                  <c:v>2008</c:v>
                </c:pt>
                <c:pt idx="62">
                  <c:v>2009</c:v>
                </c:pt>
                <c:pt idx="63">
                  <c:v>2010</c:v>
                </c:pt>
                <c:pt idx="64">
                  <c:v>2011</c:v>
                </c:pt>
                <c:pt idx="65">
                  <c:v>2012</c:v>
                </c:pt>
                <c:pt idx="66">
                  <c:v>2013</c:v>
                </c:pt>
                <c:pt idx="67">
                  <c:v>2014</c:v>
                </c:pt>
                <c:pt idx="68">
                  <c:v>2015</c:v>
                </c:pt>
                <c:pt idx="69">
                  <c:v>2016</c:v>
                </c:pt>
                <c:pt idx="70">
                  <c:v>2017</c:v>
                </c:pt>
                <c:pt idx="71">
                  <c:v>2018</c:v>
                </c:pt>
                <c:pt idx="72">
                  <c:v>2019</c:v>
                </c:pt>
                <c:pt idx="73">
                  <c:v>2020</c:v>
                </c:pt>
                <c:pt idx="74">
                  <c:v>2021</c:v>
                </c:pt>
                <c:pt idx="75">
                  <c:v>2022</c:v>
                </c:pt>
                <c:pt idx="76">
                  <c:v>2023</c:v>
                </c:pt>
                <c:pt idx="77">
                  <c:v>2024</c:v>
                </c:pt>
              </c:numCache>
            </c:numRef>
          </c:cat>
          <c:val>
            <c:numRef>
              <c:f>Figure2and4!$B$5:$B$82</c:f>
              <c:numCache>
                <c:formatCode>##0.0</c:formatCode>
                <c:ptCount val="78"/>
                <c:pt idx="0">
                  <c:v>65.099999999999994</c:v>
                </c:pt>
                <c:pt idx="1">
                  <c:v>64.7</c:v>
                </c:pt>
                <c:pt idx="2">
                  <c:v>64</c:v>
                </c:pt>
                <c:pt idx="3">
                  <c:v>62.9</c:v>
                </c:pt>
                <c:pt idx="4">
                  <c:v>62.6</c:v>
                </c:pt>
                <c:pt idx="5">
                  <c:v>63.5</c:v>
                </c:pt>
                <c:pt idx="6">
                  <c:v>64.2</c:v>
                </c:pt>
                <c:pt idx="7">
                  <c:v>64.400000000000006</c:v>
                </c:pt>
                <c:pt idx="8">
                  <c:v>62.9</c:v>
                </c:pt>
                <c:pt idx="9">
                  <c:v>64.8</c:v>
                </c:pt>
                <c:pt idx="10">
                  <c:v>64.8</c:v>
                </c:pt>
                <c:pt idx="11">
                  <c:v>64.8</c:v>
                </c:pt>
                <c:pt idx="12">
                  <c:v>64</c:v>
                </c:pt>
                <c:pt idx="13">
                  <c:v>65.3</c:v>
                </c:pt>
                <c:pt idx="14">
                  <c:v>64.8</c:v>
                </c:pt>
                <c:pt idx="15">
                  <c:v>63.9</c:v>
                </c:pt>
                <c:pt idx="16">
                  <c:v>63.4</c:v>
                </c:pt>
                <c:pt idx="17">
                  <c:v>62.7</c:v>
                </c:pt>
                <c:pt idx="18">
                  <c:v>62</c:v>
                </c:pt>
                <c:pt idx="19">
                  <c:v>62</c:v>
                </c:pt>
                <c:pt idx="20">
                  <c:v>62.4</c:v>
                </c:pt>
                <c:pt idx="21">
                  <c:v>62.5</c:v>
                </c:pt>
                <c:pt idx="22">
                  <c:v>63.8</c:v>
                </c:pt>
                <c:pt idx="23">
                  <c:v>64.400000000000006</c:v>
                </c:pt>
                <c:pt idx="24">
                  <c:v>63</c:v>
                </c:pt>
                <c:pt idx="25">
                  <c:v>62.9</c:v>
                </c:pt>
                <c:pt idx="26">
                  <c:v>63.5</c:v>
                </c:pt>
                <c:pt idx="27">
                  <c:v>64</c:v>
                </c:pt>
                <c:pt idx="28">
                  <c:v>62.2</c:v>
                </c:pt>
                <c:pt idx="29">
                  <c:v>61.4</c:v>
                </c:pt>
                <c:pt idx="30">
                  <c:v>61.5</c:v>
                </c:pt>
                <c:pt idx="31">
                  <c:v>61.8</c:v>
                </c:pt>
                <c:pt idx="32">
                  <c:v>62.6</c:v>
                </c:pt>
                <c:pt idx="33">
                  <c:v>63.3</c:v>
                </c:pt>
                <c:pt idx="34">
                  <c:v>62.4</c:v>
                </c:pt>
                <c:pt idx="35">
                  <c:v>63.6</c:v>
                </c:pt>
                <c:pt idx="36">
                  <c:v>61.7</c:v>
                </c:pt>
                <c:pt idx="37">
                  <c:v>61.2</c:v>
                </c:pt>
                <c:pt idx="38">
                  <c:v>61.3</c:v>
                </c:pt>
                <c:pt idx="39">
                  <c:v>62</c:v>
                </c:pt>
                <c:pt idx="40">
                  <c:v>62.8</c:v>
                </c:pt>
                <c:pt idx="41">
                  <c:v>63.1</c:v>
                </c:pt>
                <c:pt idx="42">
                  <c:v>62.1</c:v>
                </c:pt>
                <c:pt idx="43">
                  <c:v>62.5</c:v>
                </c:pt>
                <c:pt idx="44">
                  <c:v>62.5</c:v>
                </c:pt>
                <c:pt idx="45">
                  <c:v>62.5</c:v>
                </c:pt>
                <c:pt idx="46">
                  <c:v>61.8</c:v>
                </c:pt>
                <c:pt idx="47">
                  <c:v>60.8</c:v>
                </c:pt>
                <c:pt idx="48">
                  <c:v>60.6</c:v>
                </c:pt>
                <c:pt idx="49">
                  <c:v>60.5</c:v>
                </c:pt>
                <c:pt idx="50">
                  <c:v>60.7</c:v>
                </c:pt>
                <c:pt idx="51">
                  <c:v>61.9</c:v>
                </c:pt>
                <c:pt idx="52">
                  <c:v>61.9</c:v>
                </c:pt>
                <c:pt idx="53">
                  <c:v>63</c:v>
                </c:pt>
                <c:pt idx="54">
                  <c:v>63.1</c:v>
                </c:pt>
                <c:pt idx="55">
                  <c:v>61.4</c:v>
                </c:pt>
                <c:pt idx="56">
                  <c:v>60.6</c:v>
                </c:pt>
                <c:pt idx="57">
                  <c:v>60.1</c:v>
                </c:pt>
                <c:pt idx="58">
                  <c:v>59</c:v>
                </c:pt>
                <c:pt idx="59">
                  <c:v>58.9</c:v>
                </c:pt>
                <c:pt idx="60">
                  <c:v>59.2</c:v>
                </c:pt>
                <c:pt idx="61">
                  <c:v>59.4</c:v>
                </c:pt>
                <c:pt idx="62">
                  <c:v>57.6</c:v>
                </c:pt>
                <c:pt idx="63">
                  <c:v>56.2</c:v>
                </c:pt>
                <c:pt idx="64">
                  <c:v>56.3</c:v>
                </c:pt>
                <c:pt idx="65">
                  <c:v>56.2</c:v>
                </c:pt>
                <c:pt idx="66">
                  <c:v>55.7</c:v>
                </c:pt>
                <c:pt idx="67">
                  <c:v>55.8</c:v>
                </c:pt>
                <c:pt idx="68">
                  <c:v>56.4</c:v>
                </c:pt>
                <c:pt idx="69">
                  <c:v>56.2</c:v>
                </c:pt>
                <c:pt idx="70">
                  <c:v>56.5</c:v>
                </c:pt>
                <c:pt idx="71">
                  <c:v>56.4</c:v>
                </c:pt>
                <c:pt idx="72">
                  <c:v>56.5</c:v>
                </c:pt>
                <c:pt idx="73">
                  <c:v>57.8</c:v>
                </c:pt>
                <c:pt idx="74">
                  <c:v>56.8</c:v>
                </c:pt>
                <c:pt idx="75">
                  <c:v>55.4</c:v>
                </c:pt>
                <c:pt idx="76">
                  <c:v>54.7</c:v>
                </c:pt>
                <c:pt idx="77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B-401E-B5D8-E72E607F3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2165328"/>
        <c:axId val="1931057472"/>
      </c:lineChart>
      <c:catAx>
        <c:axId val="186216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931057472"/>
        <c:crosses val="autoZero"/>
        <c:auto val="1"/>
        <c:lblAlgn val="ctr"/>
        <c:lblOffset val="100"/>
        <c:tickLblSkip val="10"/>
        <c:noMultiLvlLbl val="0"/>
      </c:catAx>
      <c:valAx>
        <c:axId val="1931057472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1.0101010101010102E-2"/>
              <c:y val="8.153750518027332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862165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04986876640425E-2"/>
          <c:y val="9.6216961366671266E-2"/>
          <c:w val="0.89711723534558185"/>
          <c:h val="0.8111908297647004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Figure2and4!$A$5:$A$82</c:f>
              <c:numCache>
                <c:formatCode>General</c:formatCode>
                <c:ptCount val="78"/>
                <c:pt idx="0">
                  <c:v>1947</c:v>
                </c:pt>
                <c:pt idx="1">
                  <c:v>1948</c:v>
                </c:pt>
                <c:pt idx="2">
                  <c:v>1949</c:v>
                </c:pt>
                <c:pt idx="3">
                  <c:v>1950</c:v>
                </c:pt>
                <c:pt idx="4">
                  <c:v>1951</c:v>
                </c:pt>
                <c:pt idx="5">
                  <c:v>1952</c:v>
                </c:pt>
                <c:pt idx="6">
                  <c:v>1953</c:v>
                </c:pt>
                <c:pt idx="7">
                  <c:v>1954</c:v>
                </c:pt>
                <c:pt idx="8">
                  <c:v>1955</c:v>
                </c:pt>
                <c:pt idx="9">
                  <c:v>1956</c:v>
                </c:pt>
                <c:pt idx="10">
                  <c:v>1957</c:v>
                </c:pt>
                <c:pt idx="11">
                  <c:v>1958</c:v>
                </c:pt>
                <c:pt idx="12">
                  <c:v>1959</c:v>
                </c:pt>
                <c:pt idx="13">
                  <c:v>1960</c:v>
                </c:pt>
                <c:pt idx="14">
                  <c:v>1961</c:v>
                </c:pt>
                <c:pt idx="15">
                  <c:v>1962</c:v>
                </c:pt>
                <c:pt idx="16">
                  <c:v>1963</c:v>
                </c:pt>
                <c:pt idx="17">
                  <c:v>1964</c:v>
                </c:pt>
                <c:pt idx="18">
                  <c:v>1965</c:v>
                </c:pt>
                <c:pt idx="19">
                  <c:v>1966</c:v>
                </c:pt>
                <c:pt idx="20">
                  <c:v>1967</c:v>
                </c:pt>
                <c:pt idx="21">
                  <c:v>1968</c:v>
                </c:pt>
                <c:pt idx="22">
                  <c:v>1969</c:v>
                </c:pt>
                <c:pt idx="23">
                  <c:v>1970</c:v>
                </c:pt>
                <c:pt idx="24">
                  <c:v>1971</c:v>
                </c:pt>
                <c:pt idx="25">
                  <c:v>1972</c:v>
                </c:pt>
                <c:pt idx="26">
                  <c:v>1973</c:v>
                </c:pt>
                <c:pt idx="27">
                  <c:v>1974</c:v>
                </c:pt>
                <c:pt idx="28">
                  <c:v>1975</c:v>
                </c:pt>
                <c:pt idx="29">
                  <c:v>1976</c:v>
                </c:pt>
                <c:pt idx="30">
                  <c:v>1977</c:v>
                </c:pt>
                <c:pt idx="31">
                  <c:v>1978</c:v>
                </c:pt>
                <c:pt idx="32">
                  <c:v>1979</c:v>
                </c:pt>
                <c:pt idx="33">
                  <c:v>1980</c:v>
                </c:pt>
                <c:pt idx="34">
                  <c:v>1981</c:v>
                </c:pt>
                <c:pt idx="35">
                  <c:v>1982</c:v>
                </c:pt>
                <c:pt idx="36">
                  <c:v>1983</c:v>
                </c:pt>
                <c:pt idx="37">
                  <c:v>1984</c:v>
                </c:pt>
                <c:pt idx="38">
                  <c:v>1985</c:v>
                </c:pt>
                <c:pt idx="39">
                  <c:v>1986</c:v>
                </c:pt>
                <c:pt idx="40">
                  <c:v>1987</c:v>
                </c:pt>
                <c:pt idx="41">
                  <c:v>1988</c:v>
                </c:pt>
                <c:pt idx="42">
                  <c:v>1989</c:v>
                </c:pt>
                <c:pt idx="43">
                  <c:v>1990</c:v>
                </c:pt>
                <c:pt idx="44">
                  <c:v>1991</c:v>
                </c:pt>
                <c:pt idx="45">
                  <c:v>1992</c:v>
                </c:pt>
                <c:pt idx="46">
                  <c:v>1993</c:v>
                </c:pt>
                <c:pt idx="47">
                  <c:v>1994</c:v>
                </c:pt>
                <c:pt idx="48">
                  <c:v>1995</c:v>
                </c:pt>
                <c:pt idx="49">
                  <c:v>1996</c:v>
                </c:pt>
                <c:pt idx="50">
                  <c:v>1997</c:v>
                </c:pt>
                <c:pt idx="51">
                  <c:v>1998</c:v>
                </c:pt>
                <c:pt idx="52">
                  <c:v>1999</c:v>
                </c:pt>
                <c:pt idx="53">
                  <c:v>2000</c:v>
                </c:pt>
                <c:pt idx="54">
                  <c:v>2001</c:v>
                </c:pt>
                <c:pt idx="55">
                  <c:v>2002</c:v>
                </c:pt>
                <c:pt idx="56">
                  <c:v>2003</c:v>
                </c:pt>
                <c:pt idx="57">
                  <c:v>2004</c:v>
                </c:pt>
                <c:pt idx="58">
                  <c:v>2005</c:v>
                </c:pt>
                <c:pt idx="59">
                  <c:v>2006</c:v>
                </c:pt>
                <c:pt idx="60">
                  <c:v>2007</c:v>
                </c:pt>
                <c:pt idx="61">
                  <c:v>2008</c:v>
                </c:pt>
                <c:pt idx="62">
                  <c:v>2009</c:v>
                </c:pt>
                <c:pt idx="63">
                  <c:v>2010</c:v>
                </c:pt>
                <c:pt idx="64">
                  <c:v>2011</c:v>
                </c:pt>
                <c:pt idx="65">
                  <c:v>2012</c:v>
                </c:pt>
                <c:pt idx="66">
                  <c:v>2013</c:v>
                </c:pt>
                <c:pt idx="67">
                  <c:v>2014</c:v>
                </c:pt>
                <c:pt idx="68">
                  <c:v>2015</c:v>
                </c:pt>
                <c:pt idx="69">
                  <c:v>2016</c:v>
                </c:pt>
                <c:pt idx="70">
                  <c:v>2017</c:v>
                </c:pt>
                <c:pt idx="71">
                  <c:v>2018</c:v>
                </c:pt>
                <c:pt idx="72">
                  <c:v>2019</c:v>
                </c:pt>
                <c:pt idx="73">
                  <c:v>2020</c:v>
                </c:pt>
                <c:pt idx="74">
                  <c:v>2021</c:v>
                </c:pt>
                <c:pt idx="75">
                  <c:v>2022</c:v>
                </c:pt>
                <c:pt idx="76">
                  <c:v>2023</c:v>
                </c:pt>
                <c:pt idx="77">
                  <c:v>2024</c:v>
                </c:pt>
              </c:numCache>
            </c:numRef>
          </c:cat>
          <c:val>
            <c:numRef>
              <c:f>Figure2and4!$B$5:$B$82</c:f>
              <c:numCache>
                <c:formatCode>##0.0</c:formatCode>
                <c:ptCount val="78"/>
                <c:pt idx="0">
                  <c:v>65.099999999999994</c:v>
                </c:pt>
                <c:pt idx="1">
                  <c:v>64.7</c:v>
                </c:pt>
                <c:pt idx="2">
                  <c:v>64</c:v>
                </c:pt>
                <c:pt idx="3">
                  <c:v>62.9</c:v>
                </c:pt>
                <c:pt idx="4">
                  <c:v>62.6</c:v>
                </c:pt>
                <c:pt idx="5">
                  <c:v>63.5</c:v>
                </c:pt>
                <c:pt idx="6">
                  <c:v>64.2</c:v>
                </c:pt>
                <c:pt idx="7">
                  <c:v>64.400000000000006</c:v>
                </c:pt>
                <c:pt idx="8">
                  <c:v>62.9</c:v>
                </c:pt>
                <c:pt idx="9">
                  <c:v>64.8</c:v>
                </c:pt>
                <c:pt idx="10">
                  <c:v>64.8</c:v>
                </c:pt>
                <c:pt idx="11">
                  <c:v>64.8</c:v>
                </c:pt>
                <c:pt idx="12">
                  <c:v>64</c:v>
                </c:pt>
                <c:pt idx="13">
                  <c:v>65.3</c:v>
                </c:pt>
                <c:pt idx="14">
                  <c:v>64.8</c:v>
                </c:pt>
                <c:pt idx="15">
                  <c:v>63.9</c:v>
                </c:pt>
                <c:pt idx="16">
                  <c:v>63.4</c:v>
                </c:pt>
                <c:pt idx="17">
                  <c:v>62.7</c:v>
                </c:pt>
                <c:pt idx="18">
                  <c:v>62</c:v>
                </c:pt>
                <c:pt idx="19">
                  <c:v>62</c:v>
                </c:pt>
                <c:pt idx="20">
                  <c:v>62.4</c:v>
                </c:pt>
                <c:pt idx="21">
                  <c:v>62.5</c:v>
                </c:pt>
                <c:pt idx="22">
                  <c:v>63.8</c:v>
                </c:pt>
                <c:pt idx="23">
                  <c:v>64.400000000000006</c:v>
                </c:pt>
                <c:pt idx="24">
                  <c:v>63</c:v>
                </c:pt>
                <c:pt idx="25">
                  <c:v>62.9</c:v>
                </c:pt>
                <c:pt idx="26">
                  <c:v>63.5</c:v>
                </c:pt>
                <c:pt idx="27">
                  <c:v>64</c:v>
                </c:pt>
                <c:pt idx="28">
                  <c:v>62.2</c:v>
                </c:pt>
                <c:pt idx="29">
                  <c:v>61.4</c:v>
                </c:pt>
                <c:pt idx="30">
                  <c:v>61.5</c:v>
                </c:pt>
                <c:pt idx="31">
                  <c:v>61.8</c:v>
                </c:pt>
                <c:pt idx="32">
                  <c:v>62.6</c:v>
                </c:pt>
                <c:pt idx="33">
                  <c:v>63.3</c:v>
                </c:pt>
                <c:pt idx="34">
                  <c:v>62.4</c:v>
                </c:pt>
                <c:pt idx="35">
                  <c:v>63.6</c:v>
                </c:pt>
                <c:pt idx="36">
                  <c:v>61.7</c:v>
                </c:pt>
                <c:pt idx="37">
                  <c:v>61.2</c:v>
                </c:pt>
                <c:pt idx="38">
                  <c:v>61.3</c:v>
                </c:pt>
                <c:pt idx="39">
                  <c:v>62</c:v>
                </c:pt>
                <c:pt idx="40">
                  <c:v>62.8</c:v>
                </c:pt>
                <c:pt idx="41">
                  <c:v>63.1</c:v>
                </c:pt>
                <c:pt idx="42">
                  <c:v>62.1</c:v>
                </c:pt>
                <c:pt idx="43">
                  <c:v>62.5</c:v>
                </c:pt>
                <c:pt idx="44">
                  <c:v>62.5</c:v>
                </c:pt>
                <c:pt idx="45">
                  <c:v>62.5</c:v>
                </c:pt>
                <c:pt idx="46">
                  <c:v>61.8</c:v>
                </c:pt>
                <c:pt idx="47">
                  <c:v>60.8</c:v>
                </c:pt>
                <c:pt idx="48">
                  <c:v>60.6</c:v>
                </c:pt>
                <c:pt idx="49">
                  <c:v>60.5</c:v>
                </c:pt>
                <c:pt idx="50">
                  <c:v>60.7</c:v>
                </c:pt>
                <c:pt idx="51">
                  <c:v>61.9</c:v>
                </c:pt>
                <c:pt idx="52">
                  <c:v>61.9</c:v>
                </c:pt>
                <c:pt idx="53">
                  <c:v>63</c:v>
                </c:pt>
                <c:pt idx="54">
                  <c:v>63.1</c:v>
                </c:pt>
                <c:pt idx="55">
                  <c:v>61.4</c:v>
                </c:pt>
                <c:pt idx="56">
                  <c:v>60.6</c:v>
                </c:pt>
                <c:pt idx="57">
                  <c:v>60.1</c:v>
                </c:pt>
                <c:pt idx="58">
                  <c:v>59</c:v>
                </c:pt>
                <c:pt idx="59">
                  <c:v>58.9</c:v>
                </c:pt>
                <c:pt idx="60">
                  <c:v>59.2</c:v>
                </c:pt>
                <c:pt idx="61">
                  <c:v>59.4</c:v>
                </c:pt>
                <c:pt idx="62">
                  <c:v>57.6</c:v>
                </c:pt>
                <c:pt idx="63">
                  <c:v>56.2</c:v>
                </c:pt>
                <c:pt idx="64">
                  <c:v>56.3</c:v>
                </c:pt>
                <c:pt idx="65">
                  <c:v>56.2</c:v>
                </c:pt>
                <c:pt idx="66">
                  <c:v>55.7</c:v>
                </c:pt>
                <c:pt idx="67">
                  <c:v>55.8</c:v>
                </c:pt>
                <c:pt idx="68">
                  <c:v>56.4</c:v>
                </c:pt>
                <c:pt idx="69">
                  <c:v>56.2</c:v>
                </c:pt>
                <c:pt idx="70">
                  <c:v>56.5</c:v>
                </c:pt>
                <c:pt idx="71">
                  <c:v>56.4</c:v>
                </c:pt>
                <c:pt idx="72">
                  <c:v>56.5</c:v>
                </c:pt>
                <c:pt idx="73">
                  <c:v>57.8</c:v>
                </c:pt>
                <c:pt idx="74">
                  <c:v>56.8</c:v>
                </c:pt>
                <c:pt idx="75">
                  <c:v>55.4</c:v>
                </c:pt>
                <c:pt idx="76">
                  <c:v>54.7</c:v>
                </c:pt>
                <c:pt idx="77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7-4259-8707-3AE6EB8FE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2165328"/>
        <c:axId val="1931057472"/>
      </c:lineChart>
      <c:catAx>
        <c:axId val="186216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931057472"/>
        <c:crosses val="autoZero"/>
        <c:auto val="1"/>
        <c:lblAlgn val="ctr"/>
        <c:lblOffset val="100"/>
        <c:tickLblSkip val="10"/>
        <c:noMultiLvlLbl val="0"/>
      </c:catAx>
      <c:valAx>
        <c:axId val="1931057472"/>
        <c:scaling>
          <c:orientation val="minMax"/>
          <c:max val="70"/>
          <c:min val="5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1.0101010101010102E-2"/>
              <c:y val="8.153750518027332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862165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81158037063549E-2"/>
          <c:y val="8.8907307639176703E-2"/>
          <c:w val="0.90039549033643518"/>
          <c:h val="0.8242258369019663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Figure3!$A$2:$A$14</c:f>
              <c:numCache>
                <c:formatCode>General</c:formatCode>
                <c:ptCount val="13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</c:numCache>
            </c:numRef>
          </c:cat>
          <c:val>
            <c:numRef>
              <c:f>Figure3!$C$2:$C$14</c:f>
              <c:numCache>
                <c:formatCode>General</c:formatCode>
                <c:ptCount val="13"/>
                <c:pt idx="0">
                  <c:v>21.532</c:v>
                </c:pt>
                <c:pt idx="1">
                  <c:v>22.077000000000002</c:v>
                </c:pt>
                <c:pt idx="2">
                  <c:v>24.042999999999999</c:v>
                </c:pt>
                <c:pt idx="3">
                  <c:v>26.492999999999999</c:v>
                </c:pt>
                <c:pt idx="4">
                  <c:v>25.2</c:v>
                </c:pt>
                <c:pt idx="5">
                  <c:v>22.082000000000001</c:v>
                </c:pt>
                <c:pt idx="6">
                  <c:v>18.885999999999999</c:v>
                </c:pt>
                <c:pt idx="7">
                  <c:v>16.675999999999998</c:v>
                </c:pt>
                <c:pt idx="8">
                  <c:v>13.932</c:v>
                </c:pt>
                <c:pt idx="9">
                  <c:v>11.629</c:v>
                </c:pt>
                <c:pt idx="10">
                  <c:v>7.6040000000000001</c:v>
                </c:pt>
                <c:pt idx="11">
                  <c:v>4.3090000000000002</c:v>
                </c:pt>
                <c:pt idx="12">
                  <c:v>3.089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E-4A08-BC51-5EB543446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3991423"/>
        <c:axId val="1273981343"/>
      </c:lineChart>
      <c:catAx>
        <c:axId val="1273991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273981343"/>
        <c:crosses val="autoZero"/>
        <c:auto val="1"/>
        <c:lblAlgn val="ctr"/>
        <c:lblOffset val="100"/>
        <c:tickLblSkip val="2"/>
        <c:noMultiLvlLbl val="0"/>
      </c:catAx>
      <c:valAx>
        <c:axId val="1273981343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/>
                  <a:t>Million</a:t>
                </a:r>
              </a:p>
            </c:rich>
          </c:tx>
          <c:layout>
            <c:manualLayout>
              <c:xMode val="edge"/>
              <c:yMode val="edge"/>
              <c:x val="0"/>
              <c:y val="2.756193304784293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273991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240873299928422E-2"/>
          <c:y val="8.8907307639176703E-2"/>
          <c:w val="0.86068161934303666"/>
          <c:h val="0.81507545931758529"/>
        </c:manualLayout>
      </c:layout>
      <c:lineChart>
        <c:grouping val="standard"/>
        <c:varyColors val="0"/>
        <c:ser>
          <c:idx val="0"/>
          <c:order val="0"/>
          <c:tx>
            <c:v>BEA Labor Share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Figure5!$A$2:$A$91</c:f>
              <c:numCache>
                <c:formatCode>0</c:formatCode>
                <c:ptCount val="90"/>
                <c:pt idx="0">
                  <c:v>1929</c:v>
                </c:pt>
                <c:pt idx="1">
                  <c:v>1930</c:v>
                </c:pt>
                <c:pt idx="2">
                  <c:v>1931</c:v>
                </c:pt>
                <c:pt idx="3">
                  <c:v>1932</c:v>
                </c:pt>
                <c:pt idx="4">
                  <c:v>1933</c:v>
                </c:pt>
                <c:pt idx="5">
                  <c:v>1934</c:v>
                </c:pt>
                <c:pt idx="6">
                  <c:v>1935</c:v>
                </c:pt>
                <c:pt idx="7">
                  <c:v>1936</c:v>
                </c:pt>
                <c:pt idx="8">
                  <c:v>1937</c:v>
                </c:pt>
                <c:pt idx="9">
                  <c:v>1938</c:v>
                </c:pt>
                <c:pt idx="10">
                  <c:v>1939</c:v>
                </c:pt>
                <c:pt idx="11">
                  <c:v>1940</c:v>
                </c:pt>
                <c:pt idx="12">
                  <c:v>1941</c:v>
                </c:pt>
                <c:pt idx="13">
                  <c:v>1942</c:v>
                </c:pt>
                <c:pt idx="14">
                  <c:v>1943</c:v>
                </c:pt>
                <c:pt idx="15">
                  <c:v>1944</c:v>
                </c:pt>
                <c:pt idx="16">
                  <c:v>1945</c:v>
                </c:pt>
                <c:pt idx="17">
                  <c:v>1946</c:v>
                </c:pt>
                <c:pt idx="18">
                  <c:v>1947</c:v>
                </c:pt>
                <c:pt idx="19">
                  <c:v>1948</c:v>
                </c:pt>
                <c:pt idx="20">
                  <c:v>1949</c:v>
                </c:pt>
                <c:pt idx="21">
                  <c:v>1950</c:v>
                </c:pt>
                <c:pt idx="22">
                  <c:v>1951</c:v>
                </c:pt>
                <c:pt idx="23">
                  <c:v>1952</c:v>
                </c:pt>
                <c:pt idx="24">
                  <c:v>1953</c:v>
                </c:pt>
                <c:pt idx="25">
                  <c:v>1954</c:v>
                </c:pt>
                <c:pt idx="26">
                  <c:v>1955</c:v>
                </c:pt>
                <c:pt idx="27">
                  <c:v>1956</c:v>
                </c:pt>
                <c:pt idx="28">
                  <c:v>1957</c:v>
                </c:pt>
                <c:pt idx="29">
                  <c:v>1958</c:v>
                </c:pt>
                <c:pt idx="30">
                  <c:v>1959</c:v>
                </c:pt>
                <c:pt idx="31">
                  <c:v>1960</c:v>
                </c:pt>
                <c:pt idx="32">
                  <c:v>1961</c:v>
                </c:pt>
                <c:pt idx="33">
                  <c:v>1962</c:v>
                </c:pt>
                <c:pt idx="34">
                  <c:v>1963</c:v>
                </c:pt>
                <c:pt idx="35">
                  <c:v>1964</c:v>
                </c:pt>
                <c:pt idx="36">
                  <c:v>1965</c:v>
                </c:pt>
                <c:pt idx="37">
                  <c:v>1966</c:v>
                </c:pt>
                <c:pt idx="38">
                  <c:v>1967</c:v>
                </c:pt>
                <c:pt idx="39">
                  <c:v>1968</c:v>
                </c:pt>
                <c:pt idx="40">
                  <c:v>1969</c:v>
                </c:pt>
                <c:pt idx="41">
                  <c:v>1970</c:v>
                </c:pt>
                <c:pt idx="42">
                  <c:v>1971</c:v>
                </c:pt>
                <c:pt idx="43">
                  <c:v>1972</c:v>
                </c:pt>
                <c:pt idx="44">
                  <c:v>1973</c:v>
                </c:pt>
                <c:pt idx="45">
                  <c:v>1974</c:v>
                </c:pt>
                <c:pt idx="46">
                  <c:v>1975</c:v>
                </c:pt>
                <c:pt idx="47">
                  <c:v>1976</c:v>
                </c:pt>
                <c:pt idx="48">
                  <c:v>1977</c:v>
                </c:pt>
                <c:pt idx="49">
                  <c:v>1978</c:v>
                </c:pt>
                <c:pt idx="50">
                  <c:v>1979</c:v>
                </c:pt>
                <c:pt idx="51">
                  <c:v>1980</c:v>
                </c:pt>
                <c:pt idx="52">
                  <c:v>1981</c:v>
                </c:pt>
                <c:pt idx="53">
                  <c:v>1982</c:v>
                </c:pt>
                <c:pt idx="54">
                  <c:v>1983</c:v>
                </c:pt>
                <c:pt idx="55">
                  <c:v>1984</c:v>
                </c:pt>
                <c:pt idx="56">
                  <c:v>1985</c:v>
                </c:pt>
                <c:pt idx="57">
                  <c:v>1986</c:v>
                </c:pt>
                <c:pt idx="58">
                  <c:v>1987</c:v>
                </c:pt>
                <c:pt idx="59">
                  <c:v>1988</c:v>
                </c:pt>
                <c:pt idx="60">
                  <c:v>1989</c:v>
                </c:pt>
                <c:pt idx="61">
                  <c:v>1990</c:v>
                </c:pt>
                <c:pt idx="62">
                  <c:v>1991</c:v>
                </c:pt>
                <c:pt idx="63">
                  <c:v>1992</c:v>
                </c:pt>
                <c:pt idx="64">
                  <c:v>1993</c:v>
                </c:pt>
                <c:pt idx="65">
                  <c:v>1994</c:v>
                </c:pt>
                <c:pt idx="66">
                  <c:v>1995</c:v>
                </c:pt>
                <c:pt idx="67">
                  <c:v>1996</c:v>
                </c:pt>
                <c:pt idx="68">
                  <c:v>1997</c:v>
                </c:pt>
                <c:pt idx="69">
                  <c:v>1998</c:v>
                </c:pt>
                <c:pt idx="70">
                  <c:v>1999</c:v>
                </c:pt>
                <c:pt idx="71">
                  <c:v>2000</c:v>
                </c:pt>
                <c:pt idx="72">
                  <c:v>2001</c:v>
                </c:pt>
                <c:pt idx="73">
                  <c:v>2002</c:v>
                </c:pt>
                <c:pt idx="74">
                  <c:v>2003</c:v>
                </c:pt>
                <c:pt idx="75">
                  <c:v>2004</c:v>
                </c:pt>
                <c:pt idx="76">
                  <c:v>2005</c:v>
                </c:pt>
                <c:pt idx="77">
                  <c:v>2006</c:v>
                </c:pt>
                <c:pt idx="78">
                  <c:v>2007</c:v>
                </c:pt>
                <c:pt idx="79">
                  <c:v>2008</c:v>
                </c:pt>
                <c:pt idx="80">
                  <c:v>2009</c:v>
                </c:pt>
                <c:pt idx="81">
                  <c:v>2010</c:v>
                </c:pt>
                <c:pt idx="82">
                  <c:v>2011</c:v>
                </c:pt>
                <c:pt idx="83">
                  <c:v>2012</c:v>
                </c:pt>
                <c:pt idx="84">
                  <c:v>2013</c:v>
                </c:pt>
                <c:pt idx="85">
                  <c:v>2014</c:v>
                </c:pt>
                <c:pt idx="86">
                  <c:v>2015</c:v>
                </c:pt>
                <c:pt idx="87">
                  <c:v>2016</c:v>
                </c:pt>
                <c:pt idx="88">
                  <c:v>2017</c:v>
                </c:pt>
                <c:pt idx="89">
                  <c:v>2018</c:v>
                </c:pt>
              </c:numCache>
            </c:numRef>
          </c:cat>
          <c:val>
            <c:numRef>
              <c:f>Figure5!$B$2:$B$91</c:f>
              <c:numCache>
                <c:formatCode>0.0000</c:formatCode>
                <c:ptCount val="90"/>
                <c:pt idx="0">
                  <c:v>0.61336517333984375</c:v>
                </c:pt>
                <c:pt idx="1">
                  <c:v>0.63440865278244019</c:v>
                </c:pt>
                <c:pt idx="2">
                  <c:v>0.64160001277923584</c:v>
                </c:pt>
                <c:pt idx="3">
                  <c:v>0.65208333730697632</c:v>
                </c:pt>
                <c:pt idx="4">
                  <c:v>0.65929204225540161</c:v>
                </c:pt>
                <c:pt idx="5">
                  <c:v>0.65654647350311279</c:v>
                </c:pt>
                <c:pt idx="6">
                  <c:v>0.66490304470062256</c:v>
                </c:pt>
                <c:pt idx="7">
                  <c:v>0.65407854318618774</c:v>
                </c:pt>
                <c:pt idx="8">
                  <c:v>0.67176634073257446</c:v>
                </c:pt>
                <c:pt idx="9">
                  <c:v>0.66374266147613525</c:v>
                </c:pt>
                <c:pt idx="10">
                  <c:v>0.65675675868988037</c:v>
                </c:pt>
                <c:pt idx="11">
                  <c:v>0.64583331346511841</c:v>
                </c:pt>
                <c:pt idx="12">
                  <c:v>0.64901959896087646</c:v>
                </c:pt>
                <c:pt idx="13">
                  <c:v>0.66818529367446899</c:v>
                </c:pt>
                <c:pt idx="14">
                  <c:v>0.69098711013793945</c:v>
                </c:pt>
                <c:pt idx="15">
                  <c:v>0.68146932125091553</c:v>
                </c:pt>
                <c:pt idx="16">
                  <c:v>0.6894105076789856</c:v>
                </c:pt>
                <c:pt idx="17">
                  <c:v>0.69444441795349121</c:v>
                </c:pt>
                <c:pt idx="18">
                  <c:v>0.671059250831604</c:v>
                </c:pt>
                <c:pt idx="19">
                  <c:v>0.66805553436279297</c:v>
                </c:pt>
                <c:pt idx="20">
                  <c:v>0.6637534499168396</c:v>
                </c:pt>
                <c:pt idx="21">
                  <c:v>0.65930867195129395</c:v>
                </c:pt>
                <c:pt idx="22">
                  <c:v>0.66179615259170532</c:v>
                </c:pt>
                <c:pt idx="23">
                  <c:v>0.67483222484588623</c:v>
                </c:pt>
                <c:pt idx="24">
                  <c:v>0.67545509338378906</c:v>
                </c:pt>
                <c:pt idx="25">
                  <c:v>0.66989988088607788</c:v>
                </c:pt>
                <c:pt idx="26">
                  <c:v>0.65904545783996582</c:v>
                </c:pt>
                <c:pt idx="27">
                  <c:v>0.67360174655914307</c:v>
                </c:pt>
                <c:pt idx="28">
                  <c:v>0.67212694883346558</c:v>
                </c:pt>
                <c:pt idx="29">
                  <c:v>0.6706358790397644</c:v>
                </c:pt>
                <c:pt idx="30">
                  <c:v>0.66249418258666992</c:v>
                </c:pt>
                <c:pt idx="31">
                  <c:v>0.67194467782974243</c:v>
                </c:pt>
                <c:pt idx="32">
                  <c:v>0.66896551847457886</c:v>
                </c:pt>
                <c:pt idx="33">
                  <c:v>0.66360366344451904</c:v>
                </c:pt>
                <c:pt idx="34">
                  <c:v>0.66125684976577759</c:v>
                </c:pt>
                <c:pt idx="35">
                  <c:v>0.65872460603713989</c:v>
                </c:pt>
                <c:pt idx="36">
                  <c:v>0.65292316675186157</c:v>
                </c:pt>
                <c:pt idx="37">
                  <c:v>0.65461963415145874</c:v>
                </c:pt>
                <c:pt idx="38">
                  <c:v>0.66327095031738281</c:v>
                </c:pt>
                <c:pt idx="39">
                  <c:v>0.66792500019073486</c:v>
                </c:pt>
                <c:pt idx="40">
                  <c:v>0.67870414257049561</c:v>
                </c:pt>
                <c:pt idx="41">
                  <c:v>0.68577396869659424</c:v>
                </c:pt>
                <c:pt idx="42">
                  <c:v>0.67498981952667236</c:v>
                </c:pt>
                <c:pt idx="43">
                  <c:v>0.67544102668762207</c:v>
                </c:pt>
                <c:pt idx="44">
                  <c:v>0.67674243450164795</c:v>
                </c:pt>
                <c:pt idx="45">
                  <c:v>0.67691022157669067</c:v>
                </c:pt>
                <c:pt idx="46">
                  <c:v>0.65965592861175537</c:v>
                </c:pt>
                <c:pt idx="47">
                  <c:v>0.65473735332489014</c:v>
                </c:pt>
                <c:pt idx="48">
                  <c:v>0.65321898460388184</c:v>
                </c:pt>
                <c:pt idx="49">
                  <c:v>0.65072143077850342</c:v>
                </c:pt>
                <c:pt idx="50">
                  <c:v>0.64894783496856689</c:v>
                </c:pt>
                <c:pt idx="51">
                  <c:v>0.65012824535369873</c:v>
                </c:pt>
                <c:pt idx="52">
                  <c:v>0.63944774866104126</c:v>
                </c:pt>
                <c:pt idx="53">
                  <c:v>0.64241355657577515</c:v>
                </c:pt>
                <c:pt idx="54">
                  <c:v>0.6277880072593689</c:v>
                </c:pt>
                <c:pt idx="55">
                  <c:v>0.62583667039871216</c:v>
                </c:pt>
                <c:pt idx="56">
                  <c:v>0.62639063596725464</c:v>
                </c:pt>
                <c:pt idx="57">
                  <c:v>0.63164037466049194</c:v>
                </c:pt>
                <c:pt idx="58">
                  <c:v>0.64033865928649902</c:v>
                </c:pt>
                <c:pt idx="59">
                  <c:v>0.64565587043762207</c:v>
                </c:pt>
                <c:pt idx="60">
                  <c:v>0.63696491718292236</c:v>
                </c:pt>
                <c:pt idx="61">
                  <c:v>0.64091789722442627</c:v>
                </c:pt>
                <c:pt idx="62">
                  <c:v>0.64203709363937378</c:v>
                </c:pt>
                <c:pt idx="63">
                  <c:v>0.64731419086456299</c:v>
                </c:pt>
                <c:pt idx="64">
                  <c:v>0.64003551006317139</c:v>
                </c:pt>
                <c:pt idx="65">
                  <c:v>0.63410305976867676</c:v>
                </c:pt>
                <c:pt idx="66">
                  <c:v>0.63268226385116577</c:v>
                </c:pt>
                <c:pt idx="67">
                  <c:v>0.63245844841003418</c:v>
                </c:pt>
                <c:pt idx="68">
                  <c:v>0.63496863842010498</c:v>
                </c:pt>
                <c:pt idx="69">
                  <c:v>0.64851975440979004</c:v>
                </c:pt>
                <c:pt idx="70">
                  <c:v>0.65047734975814819</c:v>
                </c:pt>
                <c:pt idx="71">
                  <c:v>0.66187924146652222</c:v>
                </c:pt>
                <c:pt idx="72">
                  <c:v>0.66496729850769043</c:v>
                </c:pt>
                <c:pt idx="73">
                  <c:v>0.65635424852371216</c:v>
                </c:pt>
                <c:pt idx="74">
                  <c:v>0.648060142993927</c:v>
                </c:pt>
                <c:pt idx="75">
                  <c:v>0.64430487155914307</c:v>
                </c:pt>
                <c:pt idx="76">
                  <c:v>0.63223916292190552</c:v>
                </c:pt>
                <c:pt idx="77">
                  <c:v>0.63284403085708618</c:v>
                </c:pt>
                <c:pt idx="78">
                  <c:v>0.63153970241546631</c:v>
                </c:pt>
                <c:pt idx="79">
                  <c:v>0.63168376684188843</c:v>
                </c:pt>
                <c:pt idx="80">
                  <c:v>0.61860638856887817</c:v>
                </c:pt>
                <c:pt idx="81">
                  <c:v>0.61547362804412842</c:v>
                </c:pt>
                <c:pt idx="82">
                  <c:v>0.61990565061569214</c:v>
                </c:pt>
                <c:pt idx="83">
                  <c:v>0.6220555305480957</c:v>
                </c:pt>
                <c:pt idx="84">
                  <c:v>0.61984378099441528</c:v>
                </c:pt>
                <c:pt idx="85">
                  <c:v>0.62087410688400269</c:v>
                </c:pt>
                <c:pt idx="86">
                  <c:v>0.62236565351486206</c:v>
                </c:pt>
                <c:pt idx="87">
                  <c:v>0.62095469236373901</c:v>
                </c:pt>
                <c:pt idx="88">
                  <c:v>0.62353122234344482</c:v>
                </c:pt>
                <c:pt idx="89">
                  <c:v>0.62044399976730347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2-4CC0-B7CA-652D6272298B}"/>
            </c:ext>
          </c:extLst>
        </c:ser>
        <c:ser>
          <c:idx val="1"/>
          <c:order val="1"/>
          <c:tx>
            <c:v>BEA Labor Share (Pre-1999 Methods)</c:v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Figure5!$A$2:$A$91</c:f>
              <c:numCache>
                <c:formatCode>0</c:formatCode>
                <c:ptCount val="90"/>
                <c:pt idx="0">
                  <c:v>1929</c:v>
                </c:pt>
                <c:pt idx="1">
                  <c:v>1930</c:v>
                </c:pt>
                <c:pt idx="2">
                  <c:v>1931</c:v>
                </c:pt>
                <c:pt idx="3">
                  <c:v>1932</c:v>
                </c:pt>
                <c:pt idx="4">
                  <c:v>1933</c:v>
                </c:pt>
                <c:pt idx="5">
                  <c:v>1934</c:v>
                </c:pt>
                <c:pt idx="6">
                  <c:v>1935</c:v>
                </c:pt>
                <c:pt idx="7">
                  <c:v>1936</c:v>
                </c:pt>
                <c:pt idx="8">
                  <c:v>1937</c:v>
                </c:pt>
                <c:pt idx="9">
                  <c:v>1938</c:v>
                </c:pt>
                <c:pt idx="10">
                  <c:v>1939</c:v>
                </c:pt>
                <c:pt idx="11">
                  <c:v>1940</c:v>
                </c:pt>
                <c:pt idx="12">
                  <c:v>1941</c:v>
                </c:pt>
                <c:pt idx="13">
                  <c:v>1942</c:v>
                </c:pt>
                <c:pt idx="14">
                  <c:v>1943</c:v>
                </c:pt>
                <c:pt idx="15">
                  <c:v>1944</c:v>
                </c:pt>
                <c:pt idx="16">
                  <c:v>1945</c:v>
                </c:pt>
                <c:pt idx="17">
                  <c:v>1946</c:v>
                </c:pt>
                <c:pt idx="18">
                  <c:v>1947</c:v>
                </c:pt>
                <c:pt idx="19">
                  <c:v>1948</c:v>
                </c:pt>
                <c:pt idx="20">
                  <c:v>1949</c:v>
                </c:pt>
                <c:pt idx="21">
                  <c:v>1950</c:v>
                </c:pt>
                <c:pt idx="22">
                  <c:v>1951</c:v>
                </c:pt>
                <c:pt idx="23">
                  <c:v>1952</c:v>
                </c:pt>
                <c:pt idx="24">
                  <c:v>1953</c:v>
                </c:pt>
                <c:pt idx="25">
                  <c:v>1954</c:v>
                </c:pt>
                <c:pt idx="26">
                  <c:v>1955</c:v>
                </c:pt>
                <c:pt idx="27">
                  <c:v>1956</c:v>
                </c:pt>
                <c:pt idx="28">
                  <c:v>1957</c:v>
                </c:pt>
                <c:pt idx="29">
                  <c:v>1958</c:v>
                </c:pt>
                <c:pt idx="30">
                  <c:v>1959</c:v>
                </c:pt>
                <c:pt idx="31">
                  <c:v>1960</c:v>
                </c:pt>
                <c:pt idx="32">
                  <c:v>1961</c:v>
                </c:pt>
                <c:pt idx="33">
                  <c:v>1962</c:v>
                </c:pt>
                <c:pt idx="34">
                  <c:v>1963</c:v>
                </c:pt>
                <c:pt idx="35">
                  <c:v>1964</c:v>
                </c:pt>
                <c:pt idx="36">
                  <c:v>1965</c:v>
                </c:pt>
                <c:pt idx="37">
                  <c:v>1966</c:v>
                </c:pt>
                <c:pt idx="38">
                  <c:v>1967</c:v>
                </c:pt>
                <c:pt idx="39">
                  <c:v>1968</c:v>
                </c:pt>
                <c:pt idx="40">
                  <c:v>1969</c:v>
                </c:pt>
                <c:pt idx="41">
                  <c:v>1970</c:v>
                </c:pt>
                <c:pt idx="42">
                  <c:v>1971</c:v>
                </c:pt>
                <c:pt idx="43">
                  <c:v>1972</c:v>
                </c:pt>
                <c:pt idx="44">
                  <c:v>1973</c:v>
                </c:pt>
                <c:pt idx="45">
                  <c:v>1974</c:v>
                </c:pt>
                <c:pt idx="46">
                  <c:v>1975</c:v>
                </c:pt>
                <c:pt idx="47">
                  <c:v>1976</c:v>
                </c:pt>
                <c:pt idx="48">
                  <c:v>1977</c:v>
                </c:pt>
                <c:pt idx="49">
                  <c:v>1978</c:v>
                </c:pt>
                <c:pt idx="50">
                  <c:v>1979</c:v>
                </c:pt>
                <c:pt idx="51">
                  <c:v>1980</c:v>
                </c:pt>
                <c:pt idx="52">
                  <c:v>1981</c:v>
                </c:pt>
                <c:pt idx="53">
                  <c:v>1982</c:v>
                </c:pt>
                <c:pt idx="54">
                  <c:v>1983</c:v>
                </c:pt>
                <c:pt idx="55">
                  <c:v>1984</c:v>
                </c:pt>
                <c:pt idx="56">
                  <c:v>1985</c:v>
                </c:pt>
                <c:pt idx="57">
                  <c:v>1986</c:v>
                </c:pt>
                <c:pt idx="58">
                  <c:v>1987</c:v>
                </c:pt>
                <c:pt idx="59">
                  <c:v>1988</c:v>
                </c:pt>
                <c:pt idx="60">
                  <c:v>1989</c:v>
                </c:pt>
                <c:pt idx="61">
                  <c:v>1990</c:v>
                </c:pt>
                <c:pt idx="62">
                  <c:v>1991</c:v>
                </c:pt>
                <c:pt idx="63">
                  <c:v>1992</c:v>
                </c:pt>
                <c:pt idx="64">
                  <c:v>1993</c:v>
                </c:pt>
                <c:pt idx="65">
                  <c:v>1994</c:v>
                </c:pt>
                <c:pt idx="66">
                  <c:v>1995</c:v>
                </c:pt>
                <c:pt idx="67">
                  <c:v>1996</c:v>
                </c:pt>
                <c:pt idx="68">
                  <c:v>1997</c:v>
                </c:pt>
                <c:pt idx="69">
                  <c:v>1998</c:v>
                </c:pt>
                <c:pt idx="70">
                  <c:v>1999</c:v>
                </c:pt>
                <c:pt idx="71">
                  <c:v>2000</c:v>
                </c:pt>
                <c:pt idx="72">
                  <c:v>2001</c:v>
                </c:pt>
                <c:pt idx="73">
                  <c:v>2002</c:v>
                </c:pt>
                <c:pt idx="74">
                  <c:v>2003</c:v>
                </c:pt>
                <c:pt idx="75">
                  <c:v>2004</c:v>
                </c:pt>
                <c:pt idx="76">
                  <c:v>2005</c:v>
                </c:pt>
                <c:pt idx="77">
                  <c:v>2006</c:v>
                </c:pt>
                <c:pt idx="78">
                  <c:v>2007</c:v>
                </c:pt>
                <c:pt idx="79">
                  <c:v>2008</c:v>
                </c:pt>
                <c:pt idx="80">
                  <c:v>2009</c:v>
                </c:pt>
                <c:pt idx="81">
                  <c:v>2010</c:v>
                </c:pt>
                <c:pt idx="82">
                  <c:v>2011</c:v>
                </c:pt>
                <c:pt idx="83">
                  <c:v>2012</c:v>
                </c:pt>
                <c:pt idx="84">
                  <c:v>2013</c:v>
                </c:pt>
                <c:pt idx="85">
                  <c:v>2014</c:v>
                </c:pt>
                <c:pt idx="86">
                  <c:v>2015</c:v>
                </c:pt>
                <c:pt idx="87">
                  <c:v>2016</c:v>
                </c:pt>
                <c:pt idx="88">
                  <c:v>2017</c:v>
                </c:pt>
                <c:pt idx="89">
                  <c:v>2018</c:v>
                </c:pt>
              </c:numCache>
            </c:numRef>
          </c:cat>
          <c:val>
            <c:numRef>
              <c:f>Figure5!$C$2:$C$91</c:f>
              <c:numCache>
                <c:formatCode>0.0000</c:formatCode>
                <c:ptCount val="90"/>
                <c:pt idx="0">
                  <c:v>0.61778849363327026</c:v>
                </c:pt>
                <c:pt idx="1">
                  <c:v>0.63956642150878906</c:v>
                </c:pt>
                <c:pt idx="2">
                  <c:v>0.64677417278289795</c:v>
                </c:pt>
                <c:pt idx="3">
                  <c:v>0.65894734859466553</c:v>
                </c:pt>
                <c:pt idx="4">
                  <c:v>0.66666662693023682</c:v>
                </c:pt>
                <c:pt idx="5">
                  <c:v>0.66410744190216064</c:v>
                </c:pt>
                <c:pt idx="6">
                  <c:v>0.67201429605484009</c:v>
                </c:pt>
                <c:pt idx="7">
                  <c:v>0.66106867790222168</c:v>
                </c:pt>
                <c:pt idx="8">
                  <c:v>0.67932486534118652</c:v>
                </c:pt>
                <c:pt idx="9">
                  <c:v>0.67259258031845093</c:v>
                </c:pt>
                <c:pt idx="10">
                  <c:v>0.66484266519546509</c:v>
                </c:pt>
                <c:pt idx="11">
                  <c:v>0.6538461446762085</c:v>
                </c:pt>
                <c:pt idx="12">
                  <c:v>0.6567460298538208</c:v>
                </c:pt>
                <c:pt idx="13">
                  <c:v>0.67536455392837524</c:v>
                </c:pt>
                <c:pt idx="14">
                  <c:v>0.69740098714828491</c:v>
                </c:pt>
                <c:pt idx="15">
                  <c:v>0.6875</c:v>
                </c:pt>
                <c:pt idx="16">
                  <c:v>0.69701987504959106</c:v>
                </c:pt>
                <c:pt idx="17">
                  <c:v>0.70442783832550049</c:v>
                </c:pt>
                <c:pt idx="18">
                  <c:v>0.68212258815765381</c:v>
                </c:pt>
                <c:pt idx="19">
                  <c:v>0.67778301239013672</c:v>
                </c:pt>
                <c:pt idx="20">
                  <c:v>0.6739841103553772</c:v>
                </c:pt>
                <c:pt idx="21">
                  <c:v>0.66934466361999512</c:v>
                </c:pt>
                <c:pt idx="22">
                  <c:v>0.67112398147583008</c:v>
                </c:pt>
                <c:pt idx="23">
                  <c:v>0.68564611673355103</c:v>
                </c:pt>
                <c:pt idx="24">
                  <c:v>0.6873202919960022</c:v>
                </c:pt>
                <c:pt idx="25">
                  <c:v>0.6824992299079895</c:v>
                </c:pt>
                <c:pt idx="26">
                  <c:v>0.67171567678451538</c:v>
                </c:pt>
                <c:pt idx="27">
                  <c:v>0.6884838342666626</c:v>
                </c:pt>
                <c:pt idx="28">
                  <c:v>0.68779468536376953</c:v>
                </c:pt>
                <c:pt idx="29">
                  <c:v>0.68771106004714966</c:v>
                </c:pt>
                <c:pt idx="30">
                  <c:v>0.67966705560684204</c:v>
                </c:pt>
                <c:pt idx="31">
                  <c:v>0.69026339054107666</c:v>
                </c:pt>
                <c:pt idx="32">
                  <c:v>0.68885928392410278</c:v>
                </c:pt>
                <c:pt idx="33">
                  <c:v>0.68325787782669067</c:v>
                </c:pt>
                <c:pt idx="34">
                  <c:v>0.68157947063446045</c:v>
                </c:pt>
                <c:pt idx="35">
                  <c:v>0.67894548177719116</c:v>
                </c:pt>
                <c:pt idx="36">
                  <c:v>0.67353379726409912</c:v>
                </c:pt>
                <c:pt idx="37">
                  <c:v>0.67559027671813965</c:v>
                </c:pt>
                <c:pt idx="38">
                  <c:v>0.68525105714797974</c:v>
                </c:pt>
                <c:pt idx="39">
                  <c:v>0.69051647186279297</c:v>
                </c:pt>
                <c:pt idx="40">
                  <c:v>0.70210212469100952</c:v>
                </c:pt>
                <c:pt idx="41">
                  <c:v>0.70982801914215088</c:v>
                </c:pt>
                <c:pt idx="42">
                  <c:v>0.69823598861694336</c:v>
                </c:pt>
                <c:pt idx="43">
                  <c:v>0.69853854179382324</c:v>
                </c:pt>
                <c:pt idx="44">
                  <c:v>0.69957816600799561</c:v>
                </c:pt>
                <c:pt idx="45">
                  <c:v>0.70046555995941162</c:v>
                </c:pt>
                <c:pt idx="46">
                  <c:v>0.6825682520866394</c:v>
                </c:pt>
                <c:pt idx="47">
                  <c:v>0.67759031057357788</c:v>
                </c:pt>
                <c:pt idx="48">
                  <c:v>0.67563021183013916</c:v>
                </c:pt>
                <c:pt idx="49">
                  <c:v>0.6725572943687439</c:v>
                </c:pt>
                <c:pt idx="50">
                  <c:v>0.67142403125762939</c:v>
                </c:pt>
                <c:pt idx="51">
                  <c:v>0.67341941595077515</c:v>
                </c:pt>
                <c:pt idx="52">
                  <c:v>0.66334837675094604</c:v>
                </c:pt>
                <c:pt idx="53">
                  <c:v>0.66810190677642822</c:v>
                </c:pt>
                <c:pt idx="54">
                  <c:v>0.65345150232315063</c:v>
                </c:pt>
                <c:pt idx="55">
                  <c:v>0.65246450901031494</c:v>
                </c:pt>
                <c:pt idx="56">
                  <c:v>0.65369659662246704</c:v>
                </c:pt>
                <c:pt idx="57">
                  <c:v>0.65973734855651855</c:v>
                </c:pt>
                <c:pt idx="58">
                  <c:v>0.66915738582611084</c:v>
                </c:pt>
                <c:pt idx="59">
                  <c:v>0.67548060417175293</c:v>
                </c:pt>
                <c:pt idx="60">
                  <c:v>0.66734683513641357</c:v>
                </c:pt>
                <c:pt idx="61">
                  <c:v>0.67231559753417969</c:v>
                </c:pt>
                <c:pt idx="62">
                  <c:v>0.67499363422393799</c:v>
                </c:pt>
                <c:pt idx="63">
                  <c:v>0.68010234832763672</c:v>
                </c:pt>
                <c:pt idx="64">
                  <c:v>0.67214268445968628</c:v>
                </c:pt>
                <c:pt idx="65">
                  <c:v>0.66520547866821289</c:v>
                </c:pt>
                <c:pt idx="66">
                  <c:v>0.66474014520645142</c:v>
                </c:pt>
                <c:pt idx="67">
                  <c:v>0.66549646854400635</c:v>
                </c:pt>
                <c:pt idx="68">
                  <c:v>0.66956746578216553</c:v>
                </c:pt>
                <c:pt idx="69">
                  <c:v>0.68482106924057007</c:v>
                </c:pt>
                <c:pt idx="70">
                  <c:v>0.6890447735786438</c:v>
                </c:pt>
                <c:pt idx="71">
                  <c:v>0.70292198657989502</c:v>
                </c:pt>
                <c:pt idx="72">
                  <c:v>0.70552706718444824</c:v>
                </c:pt>
                <c:pt idx="73">
                  <c:v>0.69463026523590088</c:v>
                </c:pt>
                <c:pt idx="74">
                  <c:v>0.68518155813217163</c:v>
                </c:pt>
                <c:pt idx="75">
                  <c:v>0.68060606718063354</c:v>
                </c:pt>
                <c:pt idx="76">
                  <c:v>0.66801536083221436</c:v>
                </c:pt>
                <c:pt idx="77">
                  <c:v>0.66899508237838745</c:v>
                </c:pt>
                <c:pt idx="78">
                  <c:v>0.66822433471679688</c:v>
                </c:pt>
                <c:pt idx="79">
                  <c:v>0.66956979036331177</c:v>
                </c:pt>
                <c:pt idx="80">
                  <c:v>0.65598785877227783</c:v>
                </c:pt>
                <c:pt idx="81">
                  <c:v>0.65271180868148804</c:v>
                </c:pt>
                <c:pt idx="82">
                  <c:v>0.65891546010971069</c:v>
                </c:pt>
                <c:pt idx="83">
                  <c:v>0.6615978479385376</c:v>
                </c:pt>
                <c:pt idx="84">
                  <c:v>0.65986943244934082</c:v>
                </c:pt>
                <c:pt idx="85">
                  <c:v>0.66122144460678101</c:v>
                </c:pt>
                <c:pt idx="86">
                  <c:v>0.66252678632736206</c:v>
                </c:pt>
                <c:pt idx="87">
                  <c:v>0.66201192140579224</c:v>
                </c:pt>
                <c:pt idx="88">
                  <c:v>0.66504424810409546</c:v>
                </c:pt>
                <c:pt idx="89">
                  <c:v>0.66285562515258789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2-4CC0-B7CA-652D6272298B}"/>
            </c:ext>
          </c:extLst>
        </c:ser>
        <c:ser>
          <c:idx val="2"/>
          <c:order val="2"/>
          <c:tx>
            <c:v>Trend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Figure5!$A$2:$A$91</c:f>
              <c:numCache>
                <c:formatCode>0</c:formatCode>
                <c:ptCount val="90"/>
                <c:pt idx="0">
                  <c:v>1929</c:v>
                </c:pt>
                <c:pt idx="1">
                  <c:v>1930</c:v>
                </c:pt>
                <c:pt idx="2">
                  <c:v>1931</c:v>
                </c:pt>
                <c:pt idx="3">
                  <c:v>1932</c:v>
                </c:pt>
                <c:pt idx="4">
                  <c:v>1933</c:v>
                </c:pt>
                <c:pt idx="5">
                  <c:v>1934</c:v>
                </c:pt>
                <c:pt idx="6">
                  <c:v>1935</c:v>
                </c:pt>
                <c:pt idx="7">
                  <c:v>1936</c:v>
                </c:pt>
                <c:pt idx="8">
                  <c:v>1937</c:v>
                </c:pt>
                <c:pt idx="9">
                  <c:v>1938</c:v>
                </c:pt>
                <c:pt idx="10">
                  <c:v>1939</c:v>
                </c:pt>
                <c:pt idx="11">
                  <c:v>1940</c:v>
                </c:pt>
                <c:pt idx="12">
                  <c:v>1941</c:v>
                </c:pt>
                <c:pt idx="13">
                  <c:v>1942</c:v>
                </c:pt>
                <c:pt idx="14">
                  <c:v>1943</c:v>
                </c:pt>
                <c:pt idx="15">
                  <c:v>1944</c:v>
                </c:pt>
                <c:pt idx="16">
                  <c:v>1945</c:v>
                </c:pt>
                <c:pt idx="17">
                  <c:v>1946</c:v>
                </c:pt>
                <c:pt idx="18">
                  <c:v>1947</c:v>
                </c:pt>
                <c:pt idx="19">
                  <c:v>1948</c:v>
                </c:pt>
                <c:pt idx="20">
                  <c:v>1949</c:v>
                </c:pt>
                <c:pt idx="21">
                  <c:v>1950</c:v>
                </c:pt>
                <c:pt idx="22">
                  <c:v>1951</c:v>
                </c:pt>
                <c:pt idx="23">
                  <c:v>1952</c:v>
                </c:pt>
                <c:pt idx="24">
                  <c:v>1953</c:v>
                </c:pt>
                <c:pt idx="25">
                  <c:v>1954</c:v>
                </c:pt>
                <c:pt idx="26">
                  <c:v>1955</c:v>
                </c:pt>
                <c:pt idx="27">
                  <c:v>1956</c:v>
                </c:pt>
                <c:pt idx="28">
                  <c:v>1957</c:v>
                </c:pt>
                <c:pt idx="29">
                  <c:v>1958</c:v>
                </c:pt>
                <c:pt idx="30">
                  <c:v>1959</c:v>
                </c:pt>
                <c:pt idx="31">
                  <c:v>1960</c:v>
                </c:pt>
                <c:pt idx="32">
                  <c:v>1961</c:v>
                </c:pt>
                <c:pt idx="33">
                  <c:v>1962</c:v>
                </c:pt>
                <c:pt idx="34">
                  <c:v>1963</c:v>
                </c:pt>
                <c:pt idx="35">
                  <c:v>1964</c:v>
                </c:pt>
                <c:pt idx="36">
                  <c:v>1965</c:v>
                </c:pt>
                <c:pt idx="37">
                  <c:v>1966</c:v>
                </c:pt>
                <c:pt idx="38">
                  <c:v>1967</c:v>
                </c:pt>
                <c:pt idx="39">
                  <c:v>1968</c:v>
                </c:pt>
                <c:pt idx="40">
                  <c:v>1969</c:v>
                </c:pt>
                <c:pt idx="41">
                  <c:v>1970</c:v>
                </c:pt>
                <c:pt idx="42">
                  <c:v>1971</c:v>
                </c:pt>
                <c:pt idx="43">
                  <c:v>1972</c:v>
                </c:pt>
                <c:pt idx="44">
                  <c:v>1973</c:v>
                </c:pt>
                <c:pt idx="45">
                  <c:v>1974</c:v>
                </c:pt>
                <c:pt idx="46">
                  <c:v>1975</c:v>
                </c:pt>
                <c:pt idx="47">
                  <c:v>1976</c:v>
                </c:pt>
                <c:pt idx="48">
                  <c:v>1977</c:v>
                </c:pt>
                <c:pt idx="49">
                  <c:v>1978</c:v>
                </c:pt>
                <c:pt idx="50">
                  <c:v>1979</c:v>
                </c:pt>
                <c:pt idx="51">
                  <c:v>1980</c:v>
                </c:pt>
                <c:pt idx="52">
                  <c:v>1981</c:v>
                </c:pt>
                <c:pt idx="53">
                  <c:v>1982</c:v>
                </c:pt>
                <c:pt idx="54">
                  <c:v>1983</c:v>
                </c:pt>
                <c:pt idx="55">
                  <c:v>1984</c:v>
                </c:pt>
                <c:pt idx="56">
                  <c:v>1985</c:v>
                </c:pt>
                <c:pt idx="57">
                  <c:v>1986</c:v>
                </c:pt>
                <c:pt idx="58">
                  <c:v>1987</c:v>
                </c:pt>
                <c:pt idx="59">
                  <c:v>1988</c:v>
                </c:pt>
                <c:pt idx="60">
                  <c:v>1989</c:v>
                </c:pt>
                <c:pt idx="61">
                  <c:v>1990</c:v>
                </c:pt>
                <c:pt idx="62">
                  <c:v>1991</c:v>
                </c:pt>
                <c:pt idx="63">
                  <c:v>1992</c:v>
                </c:pt>
                <c:pt idx="64">
                  <c:v>1993</c:v>
                </c:pt>
                <c:pt idx="65">
                  <c:v>1994</c:v>
                </c:pt>
                <c:pt idx="66">
                  <c:v>1995</c:v>
                </c:pt>
                <c:pt idx="67">
                  <c:v>1996</c:v>
                </c:pt>
                <c:pt idx="68">
                  <c:v>1997</c:v>
                </c:pt>
                <c:pt idx="69">
                  <c:v>1998</c:v>
                </c:pt>
                <c:pt idx="70">
                  <c:v>1999</c:v>
                </c:pt>
                <c:pt idx="71">
                  <c:v>2000</c:v>
                </c:pt>
                <c:pt idx="72">
                  <c:v>2001</c:v>
                </c:pt>
                <c:pt idx="73">
                  <c:v>2002</c:v>
                </c:pt>
                <c:pt idx="74">
                  <c:v>2003</c:v>
                </c:pt>
                <c:pt idx="75">
                  <c:v>2004</c:v>
                </c:pt>
                <c:pt idx="76">
                  <c:v>2005</c:v>
                </c:pt>
                <c:pt idx="77">
                  <c:v>2006</c:v>
                </c:pt>
                <c:pt idx="78">
                  <c:v>2007</c:v>
                </c:pt>
                <c:pt idx="79">
                  <c:v>2008</c:v>
                </c:pt>
                <c:pt idx="80">
                  <c:v>2009</c:v>
                </c:pt>
                <c:pt idx="81">
                  <c:v>2010</c:v>
                </c:pt>
                <c:pt idx="82">
                  <c:v>2011</c:v>
                </c:pt>
                <c:pt idx="83">
                  <c:v>2012</c:v>
                </c:pt>
                <c:pt idx="84">
                  <c:v>2013</c:v>
                </c:pt>
                <c:pt idx="85">
                  <c:v>2014</c:v>
                </c:pt>
                <c:pt idx="86">
                  <c:v>2015</c:v>
                </c:pt>
                <c:pt idx="87">
                  <c:v>2016</c:v>
                </c:pt>
                <c:pt idx="88">
                  <c:v>2017</c:v>
                </c:pt>
                <c:pt idx="89">
                  <c:v>2018</c:v>
                </c:pt>
              </c:numCache>
            </c:numRef>
          </c:cat>
          <c:val>
            <c:numRef>
              <c:f>Figure5!$D$2:$D$91</c:f>
              <c:numCache>
                <c:formatCode>0.0000</c:formatCode>
                <c:ptCount val="90"/>
                <c:pt idx="0">
                  <c:v>0.67244315147399902</c:v>
                </c:pt>
                <c:pt idx="1">
                  <c:v>0.67197555303573608</c:v>
                </c:pt>
                <c:pt idx="2">
                  <c:v>0.67150795459747314</c:v>
                </c:pt>
                <c:pt idx="3">
                  <c:v>0.67104029655456543</c:v>
                </c:pt>
                <c:pt idx="4">
                  <c:v>0.67057269811630249</c:v>
                </c:pt>
                <c:pt idx="5">
                  <c:v>0.67010509967803955</c:v>
                </c:pt>
                <c:pt idx="6">
                  <c:v>0.66963744163513184</c:v>
                </c:pt>
                <c:pt idx="7">
                  <c:v>0.6691698431968689</c:v>
                </c:pt>
                <c:pt idx="8">
                  <c:v>0.66870224475860596</c:v>
                </c:pt>
                <c:pt idx="9">
                  <c:v>0.66823464632034302</c:v>
                </c:pt>
                <c:pt idx="10">
                  <c:v>0.6677669882774353</c:v>
                </c:pt>
                <c:pt idx="11">
                  <c:v>0.66729938983917236</c:v>
                </c:pt>
                <c:pt idx="12">
                  <c:v>0.66683179140090942</c:v>
                </c:pt>
                <c:pt idx="13">
                  <c:v>0.66636413335800171</c:v>
                </c:pt>
                <c:pt idx="14">
                  <c:v>0.66589653491973877</c:v>
                </c:pt>
                <c:pt idx="15">
                  <c:v>0.66542893648147583</c:v>
                </c:pt>
                <c:pt idx="16">
                  <c:v>0.66496127843856812</c:v>
                </c:pt>
                <c:pt idx="17">
                  <c:v>0.66449368000030518</c:v>
                </c:pt>
                <c:pt idx="18">
                  <c:v>0.66402608156204224</c:v>
                </c:pt>
                <c:pt idx="19">
                  <c:v>0.66355842351913452</c:v>
                </c:pt>
                <c:pt idx="20">
                  <c:v>0.66309082508087158</c:v>
                </c:pt>
                <c:pt idx="21">
                  <c:v>0.66262322664260864</c:v>
                </c:pt>
                <c:pt idx="22">
                  <c:v>0.6621556282043457</c:v>
                </c:pt>
                <c:pt idx="23">
                  <c:v>0.66168797016143799</c:v>
                </c:pt>
                <c:pt idx="24">
                  <c:v>0.66122037172317505</c:v>
                </c:pt>
                <c:pt idx="25">
                  <c:v>0.66075277328491211</c:v>
                </c:pt>
                <c:pt idx="26">
                  <c:v>0.66028511524200439</c:v>
                </c:pt>
                <c:pt idx="27">
                  <c:v>0.65981751680374146</c:v>
                </c:pt>
                <c:pt idx="28">
                  <c:v>0.65934991836547852</c:v>
                </c:pt>
                <c:pt idx="29">
                  <c:v>0.6588822603225708</c:v>
                </c:pt>
                <c:pt idx="30">
                  <c:v>0.65841466188430786</c:v>
                </c:pt>
                <c:pt idx="31">
                  <c:v>0.65794706344604492</c:v>
                </c:pt>
                <c:pt idx="32">
                  <c:v>0.65747940540313721</c:v>
                </c:pt>
                <c:pt idx="33">
                  <c:v>0.65701180696487427</c:v>
                </c:pt>
                <c:pt idx="34">
                  <c:v>0.65654420852661133</c:v>
                </c:pt>
                <c:pt idx="35">
                  <c:v>0.65607661008834839</c:v>
                </c:pt>
                <c:pt idx="36">
                  <c:v>0.65560895204544067</c:v>
                </c:pt>
                <c:pt idx="37">
                  <c:v>0.65514135360717773</c:v>
                </c:pt>
                <c:pt idx="38">
                  <c:v>0.65467375516891479</c:v>
                </c:pt>
                <c:pt idx="39">
                  <c:v>0.65420609712600708</c:v>
                </c:pt>
                <c:pt idx="40">
                  <c:v>0.65373849868774414</c:v>
                </c:pt>
                <c:pt idx="41">
                  <c:v>0.6532709002494812</c:v>
                </c:pt>
                <c:pt idx="42">
                  <c:v>0.65280324220657349</c:v>
                </c:pt>
                <c:pt idx="43">
                  <c:v>0.65233564376831055</c:v>
                </c:pt>
                <c:pt idx="44">
                  <c:v>0.65186804533004761</c:v>
                </c:pt>
                <c:pt idx="45">
                  <c:v>0.65140044689178467</c:v>
                </c:pt>
                <c:pt idx="46">
                  <c:v>0.65093278884887695</c:v>
                </c:pt>
                <c:pt idx="47">
                  <c:v>0.65046519041061401</c:v>
                </c:pt>
                <c:pt idx="48">
                  <c:v>0.64999759197235107</c:v>
                </c:pt>
                <c:pt idx="49">
                  <c:v>0.64952993392944336</c:v>
                </c:pt>
                <c:pt idx="50">
                  <c:v>0.64906233549118042</c:v>
                </c:pt>
                <c:pt idx="51">
                  <c:v>0.64859473705291748</c:v>
                </c:pt>
                <c:pt idx="52">
                  <c:v>0.64812707901000977</c:v>
                </c:pt>
                <c:pt idx="53">
                  <c:v>0.64765948057174683</c:v>
                </c:pt>
                <c:pt idx="54">
                  <c:v>0.64719188213348389</c:v>
                </c:pt>
                <c:pt idx="55">
                  <c:v>0.64672422409057617</c:v>
                </c:pt>
                <c:pt idx="56">
                  <c:v>0.64625662565231323</c:v>
                </c:pt>
                <c:pt idx="57">
                  <c:v>0.64578902721405029</c:v>
                </c:pt>
                <c:pt idx="58">
                  <c:v>0.64532142877578735</c:v>
                </c:pt>
                <c:pt idx="59">
                  <c:v>0.64485377073287964</c:v>
                </c:pt>
                <c:pt idx="60">
                  <c:v>0.6443861722946167</c:v>
                </c:pt>
                <c:pt idx="61">
                  <c:v>0.64391857385635376</c:v>
                </c:pt>
                <c:pt idx="62">
                  <c:v>0.64345091581344604</c:v>
                </c:pt>
                <c:pt idx="63">
                  <c:v>0.64298331737518311</c:v>
                </c:pt>
                <c:pt idx="64">
                  <c:v>0.64251571893692017</c:v>
                </c:pt>
                <c:pt idx="65">
                  <c:v>0.64204806089401245</c:v>
                </c:pt>
                <c:pt idx="66">
                  <c:v>0.64158046245574951</c:v>
                </c:pt>
                <c:pt idx="67">
                  <c:v>0.64111286401748657</c:v>
                </c:pt>
                <c:pt idx="68">
                  <c:v>0.64064520597457886</c:v>
                </c:pt>
                <c:pt idx="69">
                  <c:v>0.64017760753631592</c:v>
                </c:pt>
                <c:pt idx="70">
                  <c:v>0.63971000909805298</c:v>
                </c:pt>
                <c:pt idx="71">
                  <c:v>0.63924241065979004</c:v>
                </c:pt>
                <c:pt idx="72">
                  <c:v>0.63877475261688232</c:v>
                </c:pt>
                <c:pt idx="73">
                  <c:v>0.63830715417861938</c:v>
                </c:pt>
                <c:pt idx="74">
                  <c:v>0.63783955574035645</c:v>
                </c:pt>
                <c:pt idx="75">
                  <c:v>0.63737189769744873</c:v>
                </c:pt>
                <c:pt idx="76">
                  <c:v>0.63690429925918579</c:v>
                </c:pt>
                <c:pt idx="77">
                  <c:v>0.63643670082092285</c:v>
                </c:pt>
                <c:pt idx="78">
                  <c:v>0.63596904277801514</c:v>
                </c:pt>
                <c:pt idx="79">
                  <c:v>0.6355014443397522</c:v>
                </c:pt>
                <c:pt idx="80">
                  <c:v>0.63503384590148926</c:v>
                </c:pt>
                <c:pt idx="81">
                  <c:v>0.63456618785858154</c:v>
                </c:pt>
                <c:pt idx="82">
                  <c:v>0.6340985894203186</c:v>
                </c:pt>
                <c:pt idx="83">
                  <c:v>0.63363099098205566</c:v>
                </c:pt>
                <c:pt idx="84">
                  <c:v>0.63316339254379272</c:v>
                </c:pt>
                <c:pt idx="85">
                  <c:v>0.63269573450088501</c:v>
                </c:pt>
                <c:pt idx="86">
                  <c:v>0.63222813606262207</c:v>
                </c:pt>
                <c:pt idx="87">
                  <c:v>0.63176053762435913</c:v>
                </c:pt>
                <c:pt idx="88">
                  <c:v>0.63129287958145142</c:v>
                </c:pt>
                <c:pt idx="89">
                  <c:v>0.63082528114318848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A2-4CC0-B7CA-652D6272298B}"/>
            </c:ext>
          </c:extLst>
        </c:ser>
        <c:ser>
          <c:idx val="3"/>
          <c:order val="3"/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Figure5!$A$2:$A$91</c:f>
              <c:numCache>
                <c:formatCode>0</c:formatCode>
                <c:ptCount val="90"/>
                <c:pt idx="0">
                  <c:v>1929</c:v>
                </c:pt>
                <c:pt idx="1">
                  <c:v>1930</c:v>
                </c:pt>
                <c:pt idx="2">
                  <c:v>1931</c:v>
                </c:pt>
                <c:pt idx="3">
                  <c:v>1932</c:v>
                </c:pt>
                <c:pt idx="4">
                  <c:v>1933</c:v>
                </c:pt>
                <c:pt idx="5">
                  <c:v>1934</c:v>
                </c:pt>
                <c:pt idx="6">
                  <c:v>1935</c:v>
                </c:pt>
                <c:pt idx="7">
                  <c:v>1936</c:v>
                </c:pt>
                <c:pt idx="8">
                  <c:v>1937</c:v>
                </c:pt>
                <c:pt idx="9">
                  <c:v>1938</c:v>
                </c:pt>
                <c:pt idx="10">
                  <c:v>1939</c:v>
                </c:pt>
                <c:pt idx="11">
                  <c:v>1940</c:v>
                </c:pt>
                <c:pt idx="12">
                  <c:v>1941</c:v>
                </c:pt>
                <c:pt idx="13">
                  <c:v>1942</c:v>
                </c:pt>
                <c:pt idx="14">
                  <c:v>1943</c:v>
                </c:pt>
                <c:pt idx="15">
                  <c:v>1944</c:v>
                </c:pt>
                <c:pt idx="16">
                  <c:v>1945</c:v>
                </c:pt>
                <c:pt idx="17">
                  <c:v>1946</c:v>
                </c:pt>
                <c:pt idx="18">
                  <c:v>1947</c:v>
                </c:pt>
                <c:pt idx="19">
                  <c:v>1948</c:v>
                </c:pt>
                <c:pt idx="20">
                  <c:v>1949</c:v>
                </c:pt>
                <c:pt idx="21">
                  <c:v>1950</c:v>
                </c:pt>
                <c:pt idx="22">
                  <c:v>1951</c:v>
                </c:pt>
                <c:pt idx="23">
                  <c:v>1952</c:v>
                </c:pt>
                <c:pt idx="24">
                  <c:v>1953</c:v>
                </c:pt>
                <c:pt idx="25">
                  <c:v>1954</c:v>
                </c:pt>
                <c:pt idx="26">
                  <c:v>1955</c:v>
                </c:pt>
                <c:pt idx="27">
                  <c:v>1956</c:v>
                </c:pt>
                <c:pt idx="28">
                  <c:v>1957</c:v>
                </c:pt>
                <c:pt idx="29">
                  <c:v>1958</c:v>
                </c:pt>
                <c:pt idx="30">
                  <c:v>1959</c:v>
                </c:pt>
                <c:pt idx="31">
                  <c:v>1960</c:v>
                </c:pt>
                <c:pt idx="32">
                  <c:v>1961</c:v>
                </c:pt>
                <c:pt idx="33">
                  <c:v>1962</c:v>
                </c:pt>
                <c:pt idx="34">
                  <c:v>1963</c:v>
                </c:pt>
                <c:pt idx="35">
                  <c:v>1964</c:v>
                </c:pt>
                <c:pt idx="36">
                  <c:v>1965</c:v>
                </c:pt>
                <c:pt idx="37">
                  <c:v>1966</c:v>
                </c:pt>
                <c:pt idx="38">
                  <c:v>1967</c:v>
                </c:pt>
                <c:pt idx="39">
                  <c:v>1968</c:v>
                </c:pt>
                <c:pt idx="40">
                  <c:v>1969</c:v>
                </c:pt>
                <c:pt idx="41">
                  <c:v>1970</c:v>
                </c:pt>
                <c:pt idx="42">
                  <c:v>1971</c:v>
                </c:pt>
                <c:pt idx="43">
                  <c:v>1972</c:v>
                </c:pt>
                <c:pt idx="44">
                  <c:v>1973</c:v>
                </c:pt>
                <c:pt idx="45">
                  <c:v>1974</c:v>
                </c:pt>
                <c:pt idx="46">
                  <c:v>1975</c:v>
                </c:pt>
                <c:pt idx="47">
                  <c:v>1976</c:v>
                </c:pt>
                <c:pt idx="48">
                  <c:v>1977</c:v>
                </c:pt>
                <c:pt idx="49">
                  <c:v>1978</c:v>
                </c:pt>
                <c:pt idx="50">
                  <c:v>1979</c:v>
                </c:pt>
                <c:pt idx="51">
                  <c:v>1980</c:v>
                </c:pt>
                <c:pt idx="52">
                  <c:v>1981</c:v>
                </c:pt>
                <c:pt idx="53">
                  <c:v>1982</c:v>
                </c:pt>
                <c:pt idx="54">
                  <c:v>1983</c:v>
                </c:pt>
                <c:pt idx="55">
                  <c:v>1984</c:v>
                </c:pt>
                <c:pt idx="56">
                  <c:v>1985</c:v>
                </c:pt>
                <c:pt idx="57">
                  <c:v>1986</c:v>
                </c:pt>
                <c:pt idx="58">
                  <c:v>1987</c:v>
                </c:pt>
                <c:pt idx="59">
                  <c:v>1988</c:v>
                </c:pt>
                <c:pt idx="60">
                  <c:v>1989</c:v>
                </c:pt>
                <c:pt idx="61">
                  <c:v>1990</c:v>
                </c:pt>
                <c:pt idx="62">
                  <c:v>1991</c:v>
                </c:pt>
                <c:pt idx="63">
                  <c:v>1992</c:v>
                </c:pt>
                <c:pt idx="64">
                  <c:v>1993</c:v>
                </c:pt>
                <c:pt idx="65">
                  <c:v>1994</c:v>
                </c:pt>
                <c:pt idx="66">
                  <c:v>1995</c:v>
                </c:pt>
                <c:pt idx="67">
                  <c:v>1996</c:v>
                </c:pt>
                <c:pt idx="68">
                  <c:v>1997</c:v>
                </c:pt>
                <c:pt idx="69">
                  <c:v>1998</c:v>
                </c:pt>
                <c:pt idx="70">
                  <c:v>1999</c:v>
                </c:pt>
                <c:pt idx="71">
                  <c:v>2000</c:v>
                </c:pt>
                <c:pt idx="72">
                  <c:v>2001</c:v>
                </c:pt>
                <c:pt idx="73">
                  <c:v>2002</c:v>
                </c:pt>
                <c:pt idx="74">
                  <c:v>2003</c:v>
                </c:pt>
                <c:pt idx="75">
                  <c:v>2004</c:v>
                </c:pt>
                <c:pt idx="76">
                  <c:v>2005</c:v>
                </c:pt>
                <c:pt idx="77">
                  <c:v>2006</c:v>
                </c:pt>
                <c:pt idx="78">
                  <c:v>2007</c:v>
                </c:pt>
                <c:pt idx="79">
                  <c:v>2008</c:v>
                </c:pt>
                <c:pt idx="80">
                  <c:v>2009</c:v>
                </c:pt>
                <c:pt idx="81">
                  <c:v>2010</c:v>
                </c:pt>
                <c:pt idx="82">
                  <c:v>2011</c:v>
                </c:pt>
                <c:pt idx="83">
                  <c:v>2012</c:v>
                </c:pt>
                <c:pt idx="84">
                  <c:v>2013</c:v>
                </c:pt>
                <c:pt idx="85">
                  <c:v>2014</c:v>
                </c:pt>
                <c:pt idx="86">
                  <c:v>2015</c:v>
                </c:pt>
                <c:pt idx="87">
                  <c:v>2016</c:v>
                </c:pt>
                <c:pt idx="88">
                  <c:v>2017</c:v>
                </c:pt>
                <c:pt idx="89">
                  <c:v>2018</c:v>
                </c:pt>
              </c:numCache>
            </c:numRef>
          </c:cat>
          <c:val>
            <c:numRef>
              <c:f>Figure5!$E$2:$E$91</c:f>
              <c:numCache>
                <c:formatCode>0.0000</c:formatCode>
                <c:ptCount val="90"/>
                <c:pt idx="0">
                  <c:v>0.67563766241073608</c:v>
                </c:pt>
                <c:pt idx="1">
                  <c:v>0.67561548948287964</c:v>
                </c:pt>
                <c:pt idx="2">
                  <c:v>0.67559331655502319</c:v>
                </c:pt>
                <c:pt idx="3">
                  <c:v>0.67557114362716675</c:v>
                </c:pt>
                <c:pt idx="4">
                  <c:v>0.67554891109466553</c:v>
                </c:pt>
                <c:pt idx="5">
                  <c:v>0.67552673816680908</c:v>
                </c:pt>
                <c:pt idx="6">
                  <c:v>0.67550456523895264</c:v>
                </c:pt>
                <c:pt idx="7">
                  <c:v>0.67548239231109619</c:v>
                </c:pt>
                <c:pt idx="8">
                  <c:v>0.67546021938323975</c:v>
                </c:pt>
                <c:pt idx="9">
                  <c:v>0.6754380464553833</c:v>
                </c:pt>
                <c:pt idx="10">
                  <c:v>0.67541587352752686</c:v>
                </c:pt>
                <c:pt idx="11">
                  <c:v>0.67539370059967041</c:v>
                </c:pt>
                <c:pt idx="12">
                  <c:v>0.67537152767181396</c:v>
                </c:pt>
                <c:pt idx="13">
                  <c:v>0.67534929513931274</c:v>
                </c:pt>
                <c:pt idx="14">
                  <c:v>0.6753271222114563</c:v>
                </c:pt>
                <c:pt idx="15">
                  <c:v>0.67530494928359985</c:v>
                </c:pt>
                <c:pt idx="16">
                  <c:v>0.67528277635574341</c:v>
                </c:pt>
                <c:pt idx="17">
                  <c:v>0.67526060342788696</c:v>
                </c:pt>
                <c:pt idx="18">
                  <c:v>0.67523843050003052</c:v>
                </c:pt>
                <c:pt idx="19">
                  <c:v>0.67521625757217407</c:v>
                </c:pt>
                <c:pt idx="20">
                  <c:v>0.67519408464431763</c:v>
                </c:pt>
                <c:pt idx="21">
                  <c:v>0.67517185211181641</c:v>
                </c:pt>
                <c:pt idx="22">
                  <c:v>0.67514967918395996</c:v>
                </c:pt>
                <c:pt idx="23">
                  <c:v>0.67512750625610352</c:v>
                </c:pt>
                <c:pt idx="24">
                  <c:v>0.67510533332824707</c:v>
                </c:pt>
                <c:pt idx="25">
                  <c:v>0.67508316040039063</c:v>
                </c:pt>
                <c:pt idx="26">
                  <c:v>0.67506098747253418</c:v>
                </c:pt>
                <c:pt idx="27">
                  <c:v>0.67503881454467773</c:v>
                </c:pt>
                <c:pt idx="28">
                  <c:v>0.67501664161682129</c:v>
                </c:pt>
                <c:pt idx="29">
                  <c:v>0.67499446868896484</c:v>
                </c:pt>
                <c:pt idx="30">
                  <c:v>0.67497223615646362</c:v>
                </c:pt>
                <c:pt idx="31">
                  <c:v>0.67495006322860718</c:v>
                </c:pt>
                <c:pt idx="32">
                  <c:v>0.67492789030075073</c:v>
                </c:pt>
                <c:pt idx="33">
                  <c:v>0.67490571737289429</c:v>
                </c:pt>
                <c:pt idx="34">
                  <c:v>0.67488354444503784</c:v>
                </c:pt>
                <c:pt idx="35">
                  <c:v>0.6748613715171814</c:v>
                </c:pt>
                <c:pt idx="36">
                  <c:v>0.67483919858932495</c:v>
                </c:pt>
                <c:pt idx="37">
                  <c:v>0.67481702566146851</c:v>
                </c:pt>
                <c:pt idx="38">
                  <c:v>0.67479485273361206</c:v>
                </c:pt>
                <c:pt idx="39">
                  <c:v>0.67477262020111084</c:v>
                </c:pt>
                <c:pt idx="40">
                  <c:v>0.67475044727325439</c:v>
                </c:pt>
                <c:pt idx="41">
                  <c:v>0.67472827434539795</c:v>
                </c:pt>
                <c:pt idx="42">
                  <c:v>0.6747061014175415</c:v>
                </c:pt>
                <c:pt idx="43">
                  <c:v>0.67468392848968506</c:v>
                </c:pt>
                <c:pt idx="44">
                  <c:v>0.67466175556182861</c:v>
                </c:pt>
                <c:pt idx="45">
                  <c:v>0.67463958263397217</c:v>
                </c:pt>
                <c:pt idx="46">
                  <c:v>0.67461740970611572</c:v>
                </c:pt>
                <c:pt idx="47">
                  <c:v>0.6745951771736145</c:v>
                </c:pt>
                <c:pt idx="48">
                  <c:v>0.67457300424575806</c:v>
                </c:pt>
                <c:pt idx="49">
                  <c:v>0.67455083131790161</c:v>
                </c:pt>
                <c:pt idx="50">
                  <c:v>0.67452865839004517</c:v>
                </c:pt>
                <c:pt idx="51">
                  <c:v>0.67450648546218872</c:v>
                </c:pt>
                <c:pt idx="52">
                  <c:v>0.67448431253433228</c:v>
                </c:pt>
                <c:pt idx="53">
                  <c:v>0.67446213960647583</c:v>
                </c:pt>
                <c:pt idx="54">
                  <c:v>0.67443996667861938</c:v>
                </c:pt>
                <c:pt idx="55">
                  <c:v>0.67441779375076294</c:v>
                </c:pt>
                <c:pt idx="56">
                  <c:v>0.67439556121826172</c:v>
                </c:pt>
                <c:pt idx="57">
                  <c:v>0.67437338829040527</c:v>
                </c:pt>
                <c:pt idx="58">
                  <c:v>0.67435121536254883</c:v>
                </c:pt>
                <c:pt idx="59">
                  <c:v>0.67432904243469238</c:v>
                </c:pt>
                <c:pt idx="60">
                  <c:v>0.67430686950683594</c:v>
                </c:pt>
                <c:pt idx="61">
                  <c:v>0.67428469657897949</c:v>
                </c:pt>
                <c:pt idx="62">
                  <c:v>0.67426252365112305</c:v>
                </c:pt>
                <c:pt idx="63">
                  <c:v>0.6742403507232666</c:v>
                </c:pt>
                <c:pt idx="64">
                  <c:v>0.67421817779541016</c:v>
                </c:pt>
                <c:pt idx="65">
                  <c:v>0.67419594526290894</c:v>
                </c:pt>
                <c:pt idx="66">
                  <c:v>0.67417377233505249</c:v>
                </c:pt>
                <c:pt idx="67">
                  <c:v>0.67415159940719604</c:v>
                </c:pt>
                <c:pt idx="68">
                  <c:v>0.6741294264793396</c:v>
                </c:pt>
                <c:pt idx="69">
                  <c:v>0.67410725355148315</c:v>
                </c:pt>
                <c:pt idx="70">
                  <c:v>0.67408508062362671</c:v>
                </c:pt>
                <c:pt idx="71">
                  <c:v>0.67406290769577026</c:v>
                </c:pt>
                <c:pt idx="72">
                  <c:v>0.67404073476791382</c:v>
                </c:pt>
                <c:pt idx="73">
                  <c:v>0.6740185022354126</c:v>
                </c:pt>
                <c:pt idx="74">
                  <c:v>0.67399632930755615</c:v>
                </c:pt>
                <c:pt idx="75">
                  <c:v>0.67397415637969971</c:v>
                </c:pt>
                <c:pt idx="76">
                  <c:v>0.67395198345184326</c:v>
                </c:pt>
                <c:pt idx="77">
                  <c:v>0.67392981052398682</c:v>
                </c:pt>
                <c:pt idx="78">
                  <c:v>0.67390763759613037</c:v>
                </c:pt>
                <c:pt idx="79">
                  <c:v>0.67388546466827393</c:v>
                </c:pt>
                <c:pt idx="80">
                  <c:v>0.67386329174041748</c:v>
                </c:pt>
                <c:pt idx="81">
                  <c:v>0.67384111881256104</c:v>
                </c:pt>
                <c:pt idx="82">
                  <c:v>0.67381888628005981</c:v>
                </c:pt>
                <c:pt idx="83">
                  <c:v>0.67379671335220337</c:v>
                </c:pt>
                <c:pt idx="84">
                  <c:v>0.67377454042434692</c:v>
                </c:pt>
                <c:pt idx="85">
                  <c:v>0.67375236749649048</c:v>
                </c:pt>
                <c:pt idx="86">
                  <c:v>0.67373019456863403</c:v>
                </c:pt>
                <c:pt idx="87">
                  <c:v>0.67370802164077759</c:v>
                </c:pt>
                <c:pt idx="88">
                  <c:v>0.67368584871292114</c:v>
                </c:pt>
                <c:pt idx="89">
                  <c:v>0.6736636757850647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A2-4CC0-B7CA-652D62722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2216191"/>
        <c:axId val="1602208031"/>
      </c:lineChart>
      <c:catAx>
        <c:axId val="1602216191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602208031"/>
        <c:crosses val="autoZero"/>
        <c:auto val="1"/>
        <c:lblAlgn val="ctr"/>
        <c:lblOffset val="100"/>
        <c:tickLblSkip val="10"/>
        <c:noMultiLvlLbl val="0"/>
      </c:catAx>
      <c:valAx>
        <c:axId val="1602208031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1.5151515151515152E-2"/>
              <c:y val="3.66360454943130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602216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3819991251093613"/>
          <c:y val="0.7258383409310678"/>
          <c:w val="0.53168098305893585"/>
          <c:h val="0.144384295713035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261075320130442E-2"/>
          <c:y val="2.6772804715200074E-2"/>
          <c:w val="0.88950071581961343"/>
          <c:h val="0.8863603398259427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Figure6!$A$2:$A$79</c:f>
              <c:numCache>
                <c:formatCode>General</c:formatCode>
                <c:ptCount val="78"/>
                <c:pt idx="0">
                  <c:v>1947</c:v>
                </c:pt>
                <c:pt idx="1">
                  <c:v>1948</c:v>
                </c:pt>
                <c:pt idx="2">
                  <c:v>1949</c:v>
                </c:pt>
                <c:pt idx="3">
                  <c:v>1950</c:v>
                </c:pt>
                <c:pt idx="4">
                  <c:v>1951</c:v>
                </c:pt>
                <c:pt idx="5">
                  <c:v>1952</c:v>
                </c:pt>
                <c:pt idx="6">
                  <c:v>1953</c:v>
                </c:pt>
                <c:pt idx="7">
                  <c:v>1954</c:v>
                </c:pt>
                <c:pt idx="8">
                  <c:v>1955</c:v>
                </c:pt>
                <c:pt idx="9">
                  <c:v>1956</c:v>
                </c:pt>
                <c:pt idx="10">
                  <c:v>1957</c:v>
                </c:pt>
                <c:pt idx="11">
                  <c:v>1958</c:v>
                </c:pt>
                <c:pt idx="12">
                  <c:v>1959</c:v>
                </c:pt>
                <c:pt idx="13">
                  <c:v>1960</c:v>
                </c:pt>
                <c:pt idx="14">
                  <c:v>1961</c:v>
                </c:pt>
                <c:pt idx="15">
                  <c:v>1962</c:v>
                </c:pt>
                <c:pt idx="16">
                  <c:v>1963</c:v>
                </c:pt>
                <c:pt idx="17">
                  <c:v>1964</c:v>
                </c:pt>
                <c:pt idx="18">
                  <c:v>1965</c:v>
                </c:pt>
                <c:pt idx="19">
                  <c:v>1966</c:v>
                </c:pt>
                <c:pt idx="20">
                  <c:v>1967</c:v>
                </c:pt>
                <c:pt idx="21">
                  <c:v>1968</c:v>
                </c:pt>
                <c:pt idx="22">
                  <c:v>1969</c:v>
                </c:pt>
                <c:pt idx="23">
                  <c:v>1970</c:v>
                </c:pt>
                <c:pt idx="24">
                  <c:v>1971</c:v>
                </c:pt>
                <c:pt idx="25">
                  <c:v>1972</c:v>
                </c:pt>
                <c:pt idx="26">
                  <c:v>1973</c:v>
                </c:pt>
                <c:pt idx="27">
                  <c:v>1974</c:v>
                </c:pt>
                <c:pt idx="28">
                  <c:v>1975</c:v>
                </c:pt>
                <c:pt idx="29">
                  <c:v>1976</c:v>
                </c:pt>
                <c:pt idx="30">
                  <c:v>1977</c:v>
                </c:pt>
                <c:pt idx="31">
                  <c:v>1978</c:v>
                </c:pt>
                <c:pt idx="32">
                  <c:v>1979</c:v>
                </c:pt>
                <c:pt idx="33">
                  <c:v>1980</c:v>
                </c:pt>
                <c:pt idx="34">
                  <c:v>1981</c:v>
                </c:pt>
                <c:pt idx="35">
                  <c:v>1982</c:v>
                </c:pt>
                <c:pt idx="36">
                  <c:v>1983</c:v>
                </c:pt>
                <c:pt idx="37">
                  <c:v>1984</c:v>
                </c:pt>
                <c:pt idx="38">
                  <c:v>1985</c:v>
                </c:pt>
                <c:pt idx="39">
                  <c:v>1986</c:v>
                </c:pt>
                <c:pt idx="40">
                  <c:v>1987</c:v>
                </c:pt>
                <c:pt idx="41">
                  <c:v>1988</c:v>
                </c:pt>
                <c:pt idx="42">
                  <c:v>1989</c:v>
                </c:pt>
                <c:pt idx="43">
                  <c:v>1990</c:v>
                </c:pt>
                <c:pt idx="44">
                  <c:v>1991</c:v>
                </c:pt>
                <c:pt idx="45">
                  <c:v>1992</c:v>
                </c:pt>
                <c:pt idx="46">
                  <c:v>1993</c:v>
                </c:pt>
                <c:pt idx="47">
                  <c:v>1994</c:v>
                </c:pt>
                <c:pt idx="48">
                  <c:v>1995</c:v>
                </c:pt>
                <c:pt idx="49">
                  <c:v>1996</c:v>
                </c:pt>
                <c:pt idx="50">
                  <c:v>1997</c:v>
                </c:pt>
                <c:pt idx="51">
                  <c:v>1998</c:v>
                </c:pt>
                <c:pt idx="52">
                  <c:v>1999</c:v>
                </c:pt>
                <c:pt idx="53">
                  <c:v>2000</c:v>
                </c:pt>
                <c:pt idx="54">
                  <c:v>2001</c:v>
                </c:pt>
                <c:pt idx="55">
                  <c:v>2002</c:v>
                </c:pt>
                <c:pt idx="56">
                  <c:v>2003</c:v>
                </c:pt>
                <c:pt idx="57">
                  <c:v>2004</c:v>
                </c:pt>
                <c:pt idx="58">
                  <c:v>2005</c:v>
                </c:pt>
                <c:pt idx="59">
                  <c:v>2006</c:v>
                </c:pt>
                <c:pt idx="60">
                  <c:v>2007</c:v>
                </c:pt>
                <c:pt idx="61">
                  <c:v>2008</c:v>
                </c:pt>
                <c:pt idx="62">
                  <c:v>2009</c:v>
                </c:pt>
                <c:pt idx="63">
                  <c:v>2010</c:v>
                </c:pt>
                <c:pt idx="64">
                  <c:v>2011</c:v>
                </c:pt>
                <c:pt idx="65">
                  <c:v>2012</c:v>
                </c:pt>
                <c:pt idx="66">
                  <c:v>2013</c:v>
                </c:pt>
                <c:pt idx="67">
                  <c:v>2014</c:v>
                </c:pt>
                <c:pt idx="68">
                  <c:v>2015</c:v>
                </c:pt>
                <c:pt idx="69">
                  <c:v>2016</c:v>
                </c:pt>
                <c:pt idx="70">
                  <c:v>2017</c:v>
                </c:pt>
                <c:pt idx="71">
                  <c:v>2018</c:v>
                </c:pt>
                <c:pt idx="72">
                  <c:v>2019</c:v>
                </c:pt>
                <c:pt idx="73">
                  <c:v>2020</c:v>
                </c:pt>
                <c:pt idx="74">
                  <c:v>2021</c:v>
                </c:pt>
                <c:pt idx="75">
                  <c:v>2022</c:v>
                </c:pt>
                <c:pt idx="76">
                  <c:v>2023</c:v>
                </c:pt>
                <c:pt idx="77">
                  <c:v>2024</c:v>
                </c:pt>
              </c:numCache>
            </c:numRef>
          </c:cat>
          <c:val>
            <c:numRef>
              <c:f>Figure6!$E$2:$E$79</c:f>
              <c:numCache>
                <c:formatCode>General</c:formatCode>
                <c:ptCount val="78"/>
                <c:pt idx="0">
                  <c:v>0.97520658187603326</c:v>
                </c:pt>
                <c:pt idx="1">
                  <c:v>0.99788279049945616</c:v>
                </c:pt>
                <c:pt idx="2">
                  <c:v>1.0107200298671803</c:v>
                </c:pt>
                <c:pt idx="3">
                  <c:v>1.021852168617281</c:v>
                </c:pt>
                <c:pt idx="4">
                  <c:v>1.0422151794795209</c:v>
                </c:pt>
                <c:pt idx="5">
                  <c:v>1.038324582894594</c:v>
                </c:pt>
                <c:pt idx="6">
                  <c:v>1.0283769029542067</c:v>
                </c:pt>
                <c:pt idx="7">
                  <c:v>1.0249426124946075</c:v>
                </c:pt>
                <c:pt idx="8">
                  <c:v>1.0255535521041881</c:v>
                </c:pt>
                <c:pt idx="9">
                  <c:v>1.0483287406192878</c:v>
                </c:pt>
                <c:pt idx="10">
                  <c:v>1.0466033809637394</c:v>
                </c:pt>
                <c:pt idx="11">
                  <c:v>1.0262383560571726</c:v>
                </c:pt>
                <c:pt idx="12">
                  <c:v>1.0224543512336697</c:v>
                </c:pt>
                <c:pt idx="13">
                  <c:v>1.0144863046756505</c:v>
                </c:pt>
                <c:pt idx="14">
                  <c:v>1.0018757342507121</c:v>
                </c:pt>
                <c:pt idx="15">
                  <c:v>0.99091945873732123</c:v>
                </c:pt>
                <c:pt idx="16">
                  <c:v>0.97706200446377323</c:v>
                </c:pt>
                <c:pt idx="17">
                  <c:v>0.96859619264156027</c:v>
                </c:pt>
                <c:pt idx="18">
                  <c:v>0.96587845382632997</c:v>
                </c:pt>
                <c:pt idx="19">
                  <c:v>0.95874045683921394</c:v>
                </c:pt>
                <c:pt idx="20">
                  <c:v>0.95559232506549319</c:v>
                </c:pt>
                <c:pt idx="21">
                  <c:v>0.95103879890139931</c:v>
                </c:pt>
                <c:pt idx="22">
                  <c:v>0.94996870022678703</c:v>
                </c:pt>
                <c:pt idx="23">
                  <c:v>0.94119847366931009</c:v>
                </c:pt>
                <c:pt idx="24">
                  <c:v>0.94008584832898456</c:v>
                </c:pt>
                <c:pt idx="25">
                  <c:v>0.93870523240990356</c:v>
                </c:pt>
                <c:pt idx="26">
                  <c:v>0.93847320723020156</c:v>
                </c:pt>
                <c:pt idx="27">
                  <c:v>0.94709229323054422</c:v>
                </c:pt>
                <c:pt idx="28">
                  <c:v>0.97044761940302415</c:v>
                </c:pt>
                <c:pt idx="29">
                  <c:v>0.97063444067231774</c:v>
                </c:pt>
                <c:pt idx="30">
                  <c:v>0.98122778350491591</c:v>
                </c:pt>
                <c:pt idx="31">
                  <c:v>0.99104440949459027</c:v>
                </c:pt>
                <c:pt idx="32">
                  <c:v>0.99727230222218088</c:v>
                </c:pt>
                <c:pt idx="33">
                  <c:v>1</c:v>
                </c:pt>
                <c:pt idx="34">
                  <c:v>0.99899307751962907</c:v>
                </c:pt>
                <c:pt idx="35">
                  <c:v>0.99068779227521786</c:v>
                </c:pt>
                <c:pt idx="36">
                  <c:v>0.95633486120010114</c:v>
                </c:pt>
                <c:pt idx="37">
                  <c:v>0.93294809965057757</c:v>
                </c:pt>
                <c:pt idx="38">
                  <c:v>0.9155393660488661</c:v>
                </c:pt>
                <c:pt idx="39">
                  <c:v>0.91752710321093667</c:v>
                </c:pt>
                <c:pt idx="40">
                  <c:v>0.91413566920973433</c:v>
                </c:pt>
                <c:pt idx="41">
                  <c:v>0.90515919515925081</c:v>
                </c:pt>
                <c:pt idx="42">
                  <c:v>0.8932081812677285</c:v>
                </c:pt>
                <c:pt idx="43">
                  <c:v>0.87884528001410778</c:v>
                </c:pt>
                <c:pt idx="44">
                  <c:v>0.86464482746051874</c:v>
                </c:pt>
                <c:pt idx="45">
                  <c:v>0.84536645121787812</c:v>
                </c:pt>
                <c:pt idx="46">
                  <c:v>0.83555799442736645</c:v>
                </c:pt>
                <c:pt idx="47">
                  <c:v>0.83032666299303171</c:v>
                </c:pt>
                <c:pt idx="48">
                  <c:v>0.82634899549004903</c:v>
                </c:pt>
                <c:pt idx="49">
                  <c:v>0.81105014067221259</c:v>
                </c:pt>
                <c:pt idx="50">
                  <c:v>0.79769844837727999</c:v>
                </c:pt>
                <c:pt idx="51">
                  <c:v>0.7831962126670714</c:v>
                </c:pt>
                <c:pt idx="52">
                  <c:v>0.77311008500565892</c:v>
                </c:pt>
                <c:pt idx="53">
                  <c:v>0.76574163886910429</c:v>
                </c:pt>
                <c:pt idx="54">
                  <c:v>0.75486836836966353</c:v>
                </c:pt>
                <c:pt idx="55">
                  <c:v>0.74615493707327674</c:v>
                </c:pt>
                <c:pt idx="56">
                  <c:v>0.73751157010428303</c:v>
                </c:pt>
                <c:pt idx="57">
                  <c:v>0.73930677577377402</c:v>
                </c:pt>
                <c:pt idx="58">
                  <c:v>0.74593252480475225</c:v>
                </c:pt>
                <c:pt idx="59">
                  <c:v>0.74887238847725612</c:v>
                </c:pt>
                <c:pt idx="60">
                  <c:v>0.74011621184547072</c:v>
                </c:pt>
                <c:pt idx="61">
                  <c:v>0.73240984601215686</c:v>
                </c:pt>
                <c:pt idx="62">
                  <c:v>0.71928768031577595</c:v>
                </c:pt>
                <c:pt idx="63">
                  <c:v>0.69877121917453744</c:v>
                </c:pt>
                <c:pt idx="64">
                  <c:v>0.69130318273232305</c:v>
                </c:pt>
                <c:pt idx="65">
                  <c:v>0.68721738090970086</c:v>
                </c:pt>
                <c:pt idx="66">
                  <c:v>0.68175722612974488</c:v>
                </c:pt>
                <c:pt idx="67">
                  <c:v>0.68154973960482867</c:v>
                </c:pt>
                <c:pt idx="68">
                  <c:v>0.67838534808226236</c:v>
                </c:pt>
                <c:pt idx="69">
                  <c:v>0.67073604179398383</c:v>
                </c:pt>
                <c:pt idx="70">
                  <c:v>0.66841515583621913</c:v>
                </c:pt>
                <c:pt idx="71">
                  <c:v>0.66350773788692785</c:v>
                </c:pt>
                <c:pt idx="72">
                  <c:v>0.6615433638589453</c:v>
                </c:pt>
                <c:pt idx="73">
                  <c:v>0.66006155211410589</c:v>
                </c:pt>
                <c:pt idx="74">
                  <c:v>0.65222229330375292</c:v>
                </c:pt>
                <c:pt idx="75">
                  <c:v>0.65603112023999577</c:v>
                </c:pt>
                <c:pt idx="76">
                  <c:v>0.65354593619579027</c:v>
                </c:pt>
                <c:pt idx="77">
                  <c:v>0.64909889669134868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F-4EF6-A945-6920879DD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0159375"/>
        <c:axId val="1300167055"/>
      </c:lineChart>
      <c:catAx>
        <c:axId val="1300159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300167055"/>
        <c:crosses val="autoZero"/>
        <c:auto val="1"/>
        <c:lblAlgn val="ctr"/>
        <c:lblOffset val="100"/>
        <c:tickLblSkip val="10"/>
        <c:noMultiLvlLbl val="0"/>
      </c:catAx>
      <c:valAx>
        <c:axId val="1300167055"/>
        <c:scaling>
          <c:orientation val="minMax"/>
          <c:min val="0.60000000000000009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300159375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61544579654799E-2"/>
          <c:y val="7.936783395496616E-2"/>
          <c:w val="0.90026067764256745"/>
          <c:h val="0.7899730050191095"/>
        </c:manualLayout>
      </c:layout>
      <c:lineChart>
        <c:grouping val="standard"/>
        <c:varyColors val="0"/>
        <c:ser>
          <c:idx val="0"/>
          <c:order val="0"/>
          <c:tx>
            <c:v>Agriculture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Figure11!$A$2:$A$18</c:f>
              <c:numCache>
                <c:formatCode>General</c:formatCode>
                <c:ptCount val="17"/>
                <c:pt idx="0">
                  <c:v>1850</c:v>
                </c:pt>
                <c:pt idx="1">
                  <c:v>1860</c:v>
                </c:pt>
                <c:pt idx="2">
                  <c:v>1870</c:v>
                </c:pt>
                <c:pt idx="3">
                  <c:v>1880</c:v>
                </c:pt>
                <c:pt idx="4">
                  <c:v>1900</c:v>
                </c:pt>
                <c:pt idx="5">
                  <c:v>1910</c:v>
                </c:pt>
                <c:pt idx="6">
                  <c:v>1920</c:v>
                </c:pt>
                <c:pt idx="7">
                  <c:v>1930</c:v>
                </c:pt>
                <c:pt idx="8">
                  <c:v>1940</c:v>
                </c:pt>
                <c:pt idx="9">
                  <c:v>1950</c:v>
                </c:pt>
                <c:pt idx="10">
                  <c:v>1960</c:v>
                </c:pt>
                <c:pt idx="11">
                  <c:v>1970</c:v>
                </c:pt>
                <c:pt idx="12">
                  <c:v>1980</c:v>
                </c:pt>
                <c:pt idx="13">
                  <c:v>1990</c:v>
                </c:pt>
                <c:pt idx="14">
                  <c:v>2000</c:v>
                </c:pt>
                <c:pt idx="15">
                  <c:v>2010</c:v>
                </c:pt>
                <c:pt idx="16">
                  <c:v>2018</c:v>
                </c:pt>
              </c:numCache>
            </c:numRef>
          </c:cat>
          <c:val>
            <c:numRef>
              <c:f>Figure11!$B$2:$B$18</c:f>
              <c:numCache>
                <c:formatCode>General</c:formatCode>
                <c:ptCount val="17"/>
                <c:pt idx="0">
                  <c:v>0.57819235324859619</c:v>
                </c:pt>
                <c:pt idx="1">
                  <c:v>0.46236312389373779</c:v>
                </c:pt>
                <c:pt idx="2">
                  <c:v>0.5239112377166748</c:v>
                </c:pt>
                <c:pt idx="3">
                  <c:v>0.47245791554450989</c:v>
                </c:pt>
                <c:pt idx="4">
                  <c:v>0.45154058933258057</c:v>
                </c:pt>
                <c:pt idx="5">
                  <c:v>0.36750513315200806</c:v>
                </c:pt>
                <c:pt idx="6">
                  <c:v>0.32173064351081848</c:v>
                </c:pt>
                <c:pt idx="7">
                  <c:v>0.26041856408119202</c:v>
                </c:pt>
                <c:pt idx="8">
                  <c:v>0.18229062855243683</c:v>
                </c:pt>
                <c:pt idx="9">
                  <c:v>0.12103493511676788</c:v>
                </c:pt>
                <c:pt idx="10">
                  <c:v>6.7470505833625793E-2</c:v>
                </c:pt>
                <c:pt idx="11">
                  <c:v>3.6652974784374237E-2</c:v>
                </c:pt>
                <c:pt idx="12">
                  <c:v>2.9561722651124001E-2</c:v>
                </c:pt>
                <c:pt idx="13">
                  <c:v>2.709398977458477E-2</c:v>
                </c:pt>
                <c:pt idx="14">
                  <c:v>2.2298421710729599E-2</c:v>
                </c:pt>
                <c:pt idx="15">
                  <c:v>2.4275433272123337E-2</c:v>
                </c:pt>
                <c:pt idx="16">
                  <c:v>2.356322854757309E-2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0-45EB-9440-31F009284167}"/>
            </c:ext>
          </c:extLst>
        </c:ser>
        <c:ser>
          <c:idx val="1"/>
          <c:order val="1"/>
          <c:tx>
            <c:v>Manufacturing</c:v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Figure11!$S$2:$S$18</c:f>
              <c:numCache>
                <c:formatCode>General</c:formatCode>
                <c:ptCount val="17"/>
                <c:pt idx="0">
                  <c:v>0.1424071416258812</c:v>
                </c:pt>
                <c:pt idx="1">
                  <c:v>0.12460075318813324</c:v>
                </c:pt>
                <c:pt idx="2">
                  <c:v>0.1188003271818161</c:v>
                </c:pt>
                <c:pt idx="3">
                  <c:v>0.13454792648553848</c:v>
                </c:pt>
                <c:pt idx="4">
                  <c:v>0.12653639540076256</c:v>
                </c:pt>
                <c:pt idx="5">
                  <c:v>0.15954935550689697</c:v>
                </c:pt>
                <c:pt idx="6">
                  <c:v>0.19586332142353058</c:v>
                </c:pt>
                <c:pt idx="7">
                  <c:v>0.18549373000860214</c:v>
                </c:pt>
                <c:pt idx="8">
                  <c:v>0.22812043130397797</c:v>
                </c:pt>
                <c:pt idx="9">
                  <c:v>0.26098918914794922</c:v>
                </c:pt>
                <c:pt idx="10">
                  <c:v>0.27694908529520035</c:v>
                </c:pt>
                <c:pt idx="11">
                  <c:v>0.25373708456754684</c:v>
                </c:pt>
                <c:pt idx="12">
                  <c:v>0.22359887510538101</c:v>
                </c:pt>
                <c:pt idx="13">
                  <c:v>0.17522423714399338</c:v>
                </c:pt>
                <c:pt idx="14">
                  <c:v>0.14607533812522888</c:v>
                </c:pt>
                <c:pt idx="15">
                  <c:v>0.10870356112718582</c:v>
                </c:pt>
                <c:pt idx="16">
                  <c:v>0.10112689808011055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0-45EB-9440-31F009284167}"/>
            </c:ext>
          </c:extLst>
        </c:ser>
        <c:ser>
          <c:idx val="2"/>
          <c:order val="2"/>
          <c:tx>
            <c:v>Professional Services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Figure11!$U$2:$U$18</c:f>
              <c:numCache>
                <c:formatCode>General</c:formatCode>
                <c:ptCount val="17"/>
                <c:pt idx="0">
                  <c:v>3.0806227819994092E-2</c:v>
                </c:pt>
                <c:pt idx="1">
                  <c:v>4.3096759589388967E-2</c:v>
                </c:pt>
                <c:pt idx="2">
                  <c:v>3.557201474905014E-2</c:v>
                </c:pt>
                <c:pt idx="3">
                  <c:v>4.3060583062469959E-2</c:v>
                </c:pt>
                <c:pt idx="4">
                  <c:v>5.3830679506063461E-2</c:v>
                </c:pt>
                <c:pt idx="5">
                  <c:v>5.753682367503643E-2</c:v>
                </c:pt>
                <c:pt idx="6">
                  <c:v>6.8761678412556648E-2</c:v>
                </c:pt>
                <c:pt idx="7">
                  <c:v>9.6167623996734619E-2</c:v>
                </c:pt>
                <c:pt idx="8">
                  <c:v>0.10242199897766113</c:v>
                </c:pt>
                <c:pt idx="9">
                  <c:v>0.1142464391887188</c:v>
                </c:pt>
                <c:pt idx="10">
                  <c:v>0.1542033813893795</c:v>
                </c:pt>
                <c:pt idx="11">
                  <c:v>0.21276897564530373</c:v>
                </c:pt>
                <c:pt idx="12">
                  <c:v>0.24769829958677292</c:v>
                </c:pt>
                <c:pt idx="13">
                  <c:v>0.27523360401391983</c:v>
                </c:pt>
                <c:pt idx="14">
                  <c:v>0.30081237852573395</c:v>
                </c:pt>
                <c:pt idx="15">
                  <c:v>0.33181862533092499</c:v>
                </c:pt>
                <c:pt idx="16">
                  <c:v>0.33758381009101868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D0-45EB-9440-31F009284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9166384"/>
        <c:axId val="1819163984"/>
      </c:lineChart>
      <c:catAx>
        <c:axId val="181916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819163984"/>
        <c:crosses val="autoZero"/>
        <c:auto val="1"/>
        <c:lblAlgn val="ctr"/>
        <c:lblOffset val="100"/>
        <c:noMultiLvlLbl val="0"/>
      </c:catAx>
      <c:valAx>
        <c:axId val="1819163984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1.2626262626262626E-2"/>
              <c:y val="2.4980430077819218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819166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151395848246239"/>
          <c:y val="5.7954885573513831E-2"/>
          <c:w val="0.33060725363874971"/>
          <c:h val="0.175025613574618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5684403085986E-2"/>
          <c:y val="9.3987716995901832E-2"/>
          <c:w val="0.87860653781913622"/>
          <c:h val="0.722910335221255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Figure12!$B$2:$B$17</c:f>
              <c:strCache>
                <c:ptCount val="16"/>
                <c:pt idx="0">
                  <c:v>1850s</c:v>
                </c:pt>
                <c:pt idx="1">
                  <c:v>1860s</c:v>
                </c:pt>
                <c:pt idx="2">
                  <c:v>1870s</c:v>
                </c:pt>
                <c:pt idx="3">
                  <c:v>1880s-90s</c:v>
                </c:pt>
                <c:pt idx="4">
                  <c:v>1900s</c:v>
                </c:pt>
                <c:pt idx="5">
                  <c:v>1910s</c:v>
                </c:pt>
                <c:pt idx="6">
                  <c:v>1920s</c:v>
                </c:pt>
                <c:pt idx="7">
                  <c:v>1930s</c:v>
                </c:pt>
                <c:pt idx="8">
                  <c:v>1940s</c:v>
                </c:pt>
                <c:pt idx="9">
                  <c:v>1950s</c:v>
                </c:pt>
                <c:pt idx="10">
                  <c:v>1960s</c:v>
                </c:pt>
                <c:pt idx="11">
                  <c:v>1970s</c:v>
                </c:pt>
                <c:pt idx="12">
                  <c:v>1980s</c:v>
                </c:pt>
                <c:pt idx="13">
                  <c:v>1990s</c:v>
                </c:pt>
                <c:pt idx="14">
                  <c:v>2000s</c:v>
                </c:pt>
                <c:pt idx="15">
                  <c:v>2010s</c:v>
                </c:pt>
              </c:strCache>
            </c:strRef>
          </c:cat>
          <c:val>
            <c:numRef>
              <c:f>Figure12!$D$2:$D$17</c:f>
              <c:numCache>
                <c:formatCode>0.000</c:formatCode>
                <c:ptCount val="16"/>
                <c:pt idx="0">
                  <c:v>0.14791175723075867</c:v>
                </c:pt>
                <c:pt idx="1">
                  <c:v>0.13787184655666351</c:v>
                </c:pt>
                <c:pt idx="2">
                  <c:v>9.5109015703201294E-2</c:v>
                </c:pt>
                <c:pt idx="3">
                  <c:v>5.328156054019928E-2</c:v>
                </c:pt>
                <c:pt idx="4">
                  <c:v>5.6266408413648605E-2</c:v>
                </c:pt>
                <c:pt idx="5">
                  <c:v>7.1959123015403748E-2</c:v>
                </c:pt>
                <c:pt idx="6">
                  <c:v>7.3789343237876892E-2</c:v>
                </c:pt>
                <c:pt idx="7">
                  <c:v>9.1273970901966095E-2</c:v>
                </c:pt>
                <c:pt idx="8">
                  <c:v>0.11411100625991821</c:v>
                </c:pt>
                <c:pt idx="9">
                  <c:v>7.5094625353813171E-2</c:v>
                </c:pt>
                <c:pt idx="10">
                  <c:v>8.5678078234195709E-2</c:v>
                </c:pt>
                <c:pt idx="11">
                  <c:v>7.1725137531757355E-2</c:v>
                </c:pt>
                <c:pt idx="12">
                  <c:v>6.0633547604084015E-2</c:v>
                </c:pt>
                <c:pt idx="13">
                  <c:v>4.743904247879982E-2</c:v>
                </c:pt>
                <c:pt idx="14">
                  <c:v>4.6396549791097641E-2</c:v>
                </c:pt>
                <c:pt idx="15">
                  <c:v>4.2922642081975937E-2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7-474E-B43F-ECD6C35C9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648857696"/>
        <c:axId val="1648880256"/>
      </c:barChart>
      <c:catAx>
        <c:axId val="164885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648880256"/>
        <c:crosses val="autoZero"/>
        <c:auto val="1"/>
        <c:lblAlgn val="ctr"/>
        <c:lblOffset val="100"/>
        <c:noMultiLvlLbl val="0"/>
      </c:catAx>
      <c:valAx>
        <c:axId val="164888025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2.5252525252525252E-2"/>
              <c:y val="6.923147764424183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648857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441325</xdr:colOff>
      <xdr:row>3</xdr:row>
      <xdr:rowOff>57150</xdr:rowOff>
    </xdr:from>
    <xdr:to>
      <xdr:col>11</xdr:col>
      <xdr:colOff>593725</xdr:colOff>
      <xdr:row>22</xdr:row>
      <xdr:rowOff>33020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F3BB505-0CBD-8258-441E-67CB12BA0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12</xdr:col>
      <xdr:colOff>152400</xdr:colOff>
      <xdr:row>43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1857CB-C6C3-4C01-BCEC-934FFF785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171444</xdr:colOff>
      <xdr:row>5</xdr:row>
      <xdr:rowOff>47616</xdr:rowOff>
    </xdr:from>
    <xdr:to>
      <xdr:col>12</xdr:col>
      <xdr:colOff>323844</xdr:colOff>
      <xdr:row>24</xdr:row>
      <xdr:rowOff>83811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362BD78-ED5F-A7E9-797E-C02FF99F1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266694</xdr:colOff>
      <xdr:row>4</xdr:row>
      <xdr:rowOff>76192</xdr:rowOff>
    </xdr:from>
    <xdr:to>
      <xdr:col>13</xdr:col>
      <xdr:colOff>419094</xdr:colOff>
      <xdr:row>23</xdr:row>
      <xdr:rowOff>112387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F8C8D3-BD32-44AA-1C0E-9A2C51213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60321</xdr:colOff>
      <xdr:row>4</xdr:row>
      <xdr:rowOff>95240</xdr:rowOff>
    </xdr:from>
    <xdr:to>
      <xdr:col>14</xdr:col>
      <xdr:colOff>212721</xdr:colOff>
      <xdr:row>23</xdr:row>
      <xdr:rowOff>131435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99194B-73C5-5346-4305-928C4E7540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461962</xdr:colOff>
      <xdr:row>20</xdr:row>
      <xdr:rowOff>4762</xdr:rowOff>
    </xdr:from>
    <xdr:to>
      <xdr:col>13</xdr:col>
      <xdr:colOff>4762</xdr:colOff>
      <xdr:row>38</xdr:row>
      <xdr:rowOff>50482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AF2DA8-42A5-958F-3F67-65DEF97E4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2</xdr:row>
      <xdr:rowOff>138112</xdr:rowOff>
    </xdr:from>
    <xdr:to>
      <xdr:col>13</xdr:col>
      <xdr:colOff>361950</xdr:colOff>
      <xdr:row>20</xdr:row>
      <xdr:rowOff>183832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B2906A-9DF1-E803-2A7E-EB09A63C7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10CD8-73F2-48D6-B3B6-BE779BB1C990}">
  <dimension ref="A2:A46"/>
  <sheetViews>
    <sheetView workbookViewId="0">
      <selection activeCell="I44" sqref="I44"/>
    </sheetView>
  </sheetViews>
  <sheetFormatPr defaultColWidth="8.7109375" defaultRowHeight="15" x14ac:dyDescent="0.25"/>
  <cols>
    <col min="1" max="16384" width="8.7109375" style="1"/>
  </cols>
  <sheetData>
    <row r="2" spans="1:1" x14ac:dyDescent="0.25">
      <c r="A2" s="3" t="s">
        <v>8</v>
      </c>
    </row>
    <row r="4" spans="1:1" x14ac:dyDescent="0.25">
      <c r="A4" s="4" t="s">
        <v>0</v>
      </c>
    </row>
    <row r="5" spans="1:1" x14ac:dyDescent="0.25">
      <c r="A5" s="1" t="s">
        <v>1</v>
      </c>
    </row>
    <row r="6" spans="1:1" x14ac:dyDescent="0.25">
      <c r="A6" s="1" t="s">
        <v>2</v>
      </c>
    </row>
    <row r="7" spans="1:1" x14ac:dyDescent="0.25">
      <c r="A7" s="1" t="s">
        <v>3</v>
      </c>
    </row>
    <row r="9" spans="1:1" x14ac:dyDescent="0.25">
      <c r="A9" s="6" t="s">
        <v>9</v>
      </c>
    </row>
    <row r="10" spans="1:1" x14ac:dyDescent="0.25">
      <c r="A10" s="4"/>
    </row>
    <row r="11" spans="1:1" x14ac:dyDescent="0.25">
      <c r="A11" s="1" t="s">
        <v>21</v>
      </c>
    </row>
    <row r="12" spans="1:1" x14ac:dyDescent="0.25">
      <c r="A12" s="1" t="s">
        <v>22</v>
      </c>
    </row>
    <row r="13" spans="1:1" x14ac:dyDescent="0.25">
      <c r="A13" s="1" t="s">
        <v>23</v>
      </c>
    </row>
    <row r="15" spans="1:1" x14ac:dyDescent="0.25">
      <c r="A15" s="3" t="s">
        <v>20</v>
      </c>
    </row>
    <row r="17" spans="1:1" x14ac:dyDescent="0.25">
      <c r="A17" s="4" t="s">
        <v>0</v>
      </c>
    </row>
    <row r="18" spans="1:1" x14ac:dyDescent="0.25">
      <c r="A18" s="1" t="s">
        <v>1</v>
      </c>
    </row>
    <row r="19" spans="1:1" x14ac:dyDescent="0.25">
      <c r="A19" s="1" t="s">
        <v>2</v>
      </c>
    </row>
    <row r="20" spans="1:1" x14ac:dyDescent="0.25">
      <c r="A20" s="1" t="s">
        <v>3</v>
      </c>
    </row>
    <row r="22" spans="1:1" x14ac:dyDescent="0.25">
      <c r="A22" s="3" t="s">
        <v>24</v>
      </c>
    </row>
    <row r="24" spans="1:1" x14ac:dyDescent="0.25">
      <c r="A24" s="4" t="s">
        <v>31</v>
      </c>
    </row>
    <row r="25" spans="1:1" x14ac:dyDescent="0.25">
      <c r="A25" s="1" t="s">
        <v>32</v>
      </c>
    </row>
    <row r="26" spans="1:1" x14ac:dyDescent="0.25">
      <c r="A26" s="1" t="s">
        <v>33</v>
      </c>
    </row>
    <row r="27" spans="1:1" x14ac:dyDescent="0.25">
      <c r="A27" s="1" t="s">
        <v>34</v>
      </c>
    </row>
    <row r="29" spans="1:1" x14ac:dyDescent="0.25">
      <c r="A29" s="3" t="s">
        <v>30</v>
      </c>
    </row>
    <row r="31" spans="1:1" x14ac:dyDescent="0.25">
      <c r="A31" s="4" t="s">
        <v>15</v>
      </c>
    </row>
    <row r="32" spans="1:1" x14ac:dyDescent="0.25">
      <c r="A32" s="1" t="s">
        <v>16</v>
      </c>
    </row>
    <row r="33" spans="1:1" x14ac:dyDescent="0.25">
      <c r="A33" s="1" t="s">
        <v>17</v>
      </c>
    </row>
    <row r="34" spans="1:1" x14ac:dyDescent="0.25">
      <c r="A34" s="1" t="s">
        <v>18</v>
      </c>
    </row>
    <row r="36" spans="1:1" x14ac:dyDescent="0.25">
      <c r="A36" s="3" t="s">
        <v>93</v>
      </c>
    </row>
    <row r="38" spans="1:1" x14ac:dyDescent="0.25">
      <c r="A38" s="4" t="s">
        <v>92</v>
      </c>
    </row>
    <row r="39" spans="1:1" x14ac:dyDescent="0.25">
      <c r="A39" s="1" t="s">
        <v>71</v>
      </c>
    </row>
    <row r="40" spans="1:1" x14ac:dyDescent="0.25">
      <c r="A40" s="1" t="s">
        <v>72</v>
      </c>
    </row>
    <row r="42" spans="1:1" x14ac:dyDescent="0.25">
      <c r="A42" s="3" t="s">
        <v>94</v>
      </c>
    </row>
    <row r="44" spans="1:1" x14ac:dyDescent="0.25">
      <c r="A44" s="4" t="s">
        <v>70</v>
      </c>
    </row>
    <row r="45" spans="1:1" x14ac:dyDescent="0.25">
      <c r="A45" s="1" t="s">
        <v>71</v>
      </c>
    </row>
    <row r="46" spans="1:1" x14ac:dyDescent="0.25">
      <c r="A46" s="1" t="s">
        <v>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F069E-E1AE-4011-A318-A1561842ECEB}">
  <dimension ref="A1:C82"/>
  <sheetViews>
    <sheetView topLeftCell="A4" workbookViewId="0">
      <selection activeCell="B82" sqref="B82"/>
    </sheetView>
  </sheetViews>
  <sheetFormatPr defaultColWidth="8.7109375" defaultRowHeight="15" x14ac:dyDescent="0.25"/>
  <cols>
    <col min="1" max="16384" width="8.7109375" style="1"/>
  </cols>
  <sheetData>
    <row r="1" spans="1:3" x14ac:dyDescent="0.25">
      <c r="B1" s="1" t="s">
        <v>4</v>
      </c>
    </row>
    <row r="2" spans="1:3" x14ac:dyDescent="0.25">
      <c r="B2" s="1" t="s">
        <v>5</v>
      </c>
    </row>
    <row r="3" spans="1:3" x14ac:dyDescent="0.25">
      <c r="B3" s="1" t="s">
        <v>6</v>
      </c>
    </row>
    <row r="4" spans="1:3" x14ac:dyDescent="0.25">
      <c r="B4" s="1" t="s">
        <v>7</v>
      </c>
    </row>
    <row r="5" spans="1:3" x14ac:dyDescent="0.25">
      <c r="A5" s="1">
        <v>1947</v>
      </c>
      <c r="B5" s="2">
        <v>65.099999999999994</v>
      </c>
      <c r="C5" s="2">
        <f>AVERAGE(B5:B82)</f>
        <v>61.232051282051266</v>
      </c>
    </row>
    <row r="6" spans="1:3" x14ac:dyDescent="0.25">
      <c r="A6" s="1">
        <v>1948</v>
      </c>
      <c r="B6" s="2">
        <v>64.7</v>
      </c>
      <c r="C6" s="2">
        <f>MAX(B5:B57)</f>
        <v>65.3</v>
      </c>
    </row>
    <row r="7" spans="1:3" x14ac:dyDescent="0.25">
      <c r="A7" s="1">
        <v>1949</v>
      </c>
      <c r="B7" s="2">
        <v>64</v>
      </c>
      <c r="C7" s="2">
        <f>MIN(B5:B57)</f>
        <v>60.5</v>
      </c>
    </row>
    <row r="8" spans="1:3" x14ac:dyDescent="0.25">
      <c r="A8" s="1">
        <v>1950</v>
      </c>
      <c r="B8" s="2">
        <v>62.9</v>
      </c>
    </row>
    <row r="9" spans="1:3" x14ac:dyDescent="0.25">
      <c r="A9" s="1">
        <v>1951</v>
      </c>
      <c r="B9" s="2">
        <v>62.6</v>
      </c>
    </row>
    <row r="10" spans="1:3" x14ac:dyDescent="0.25">
      <c r="A10" s="1">
        <v>1952</v>
      </c>
      <c r="B10" s="2">
        <v>63.5</v>
      </c>
    </row>
    <row r="11" spans="1:3" x14ac:dyDescent="0.25">
      <c r="A11" s="1">
        <v>1953</v>
      </c>
      <c r="B11" s="2">
        <v>64.2</v>
      </c>
    </row>
    <row r="12" spans="1:3" x14ac:dyDescent="0.25">
      <c r="A12" s="1">
        <v>1954</v>
      </c>
      <c r="B12" s="2">
        <v>64.400000000000006</v>
      </c>
    </row>
    <row r="13" spans="1:3" x14ac:dyDescent="0.25">
      <c r="A13" s="1">
        <v>1955</v>
      </c>
      <c r="B13" s="2">
        <v>62.9</v>
      </c>
    </row>
    <row r="14" spans="1:3" x14ac:dyDescent="0.25">
      <c r="A14" s="1">
        <v>1956</v>
      </c>
      <c r="B14" s="2">
        <v>64.8</v>
      </c>
    </row>
    <row r="15" spans="1:3" x14ac:dyDescent="0.25">
      <c r="A15" s="1">
        <v>1957</v>
      </c>
      <c r="B15" s="2">
        <v>64.8</v>
      </c>
    </row>
    <row r="16" spans="1:3" x14ac:dyDescent="0.25">
      <c r="A16" s="1">
        <v>1958</v>
      </c>
      <c r="B16" s="2">
        <v>64.8</v>
      </c>
    </row>
    <row r="17" spans="1:2" x14ac:dyDescent="0.25">
      <c r="A17" s="1">
        <v>1959</v>
      </c>
      <c r="B17" s="2">
        <v>64</v>
      </c>
    </row>
    <row r="18" spans="1:2" x14ac:dyDescent="0.25">
      <c r="A18" s="1">
        <v>1960</v>
      </c>
      <c r="B18" s="2">
        <v>65.3</v>
      </c>
    </row>
    <row r="19" spans="1:2" x14ac:dyDescent="0.25">
      <c r="A19" s="1">
        <v>1961</v>
      </c>
      <c r="B19" s="2">
        <v>64.8</v>
      </c>
    </row>
    <row r="20" spans="1:2" x14ac:dyDescent="0.25">
      <c r="A20" s="1">
        <v>1962</v>
      </c>
      <c r="B20" s="2">
        <v>63.9</v>
      </c>
    </row>
    <row r="21" spans="1:2" x14ac:dyDescent="0.25">
      <c r="A21" s="1">
        <v>1963</v>
      </c>
      <c r="B21" s="2">
        <v>63.4</v>
      </c>
    </row>
    <row r="22" spans="1:2" x14ac:dyDescent="0.25">
      <c r="A22" s="1">
        <v>1964</v>
      </c>
      <c r="B22" s="2">
        <v>62.7</v>
      </c>
    </row>
    <row r="23" spans="1:2" x14ac:dyDescent="0.25">
      <c r="A23" s="1">
        <v>1965</v>
      </c>
      <c r="B23" s="2">
        <v>62</v>
      </c>
    </row>
    <row r="24" spans="1:2" x14ac:dyDescent="0.25">
      <c r="A24" s="1">
        <v>1966</v>
      </c>
      <c r="B24" s="2">
        <v>62</v>
      </c>
    </row>
    <row r="25" spans="1:2" x14ac:dyDescent="0.25">
      <c r="A25" s="1">
        <v>1967</v>
      </c>
      <c r="B25" s="2">
        <v>62.4</v>
      </c>
    </row>
    <row r="26" spans="1:2" x14ac:dyDescent="0.25">
      <c r="A26" s="1">
        <v>1968</v>
      </c>
      <c r="B26" s="2">
        <v>62.5</v>
      </c>
    </row>
    <row r="27" spans="1:2" x14ac:dyDescent="0.25">
      <c r="A27" s="1">
        <v>1969</v>
      </c>
      <c r="B27" s="2">
        <v>63.8</v>
      </c>
    </row>
    <row r="28" spans="1:2" x14ac:dyDescent="0.25">
      <c r="A28" s="1">
        <v>1970</v>
      </c>
      <c r="B28" s="2">
        <v>64.400000000000006</v>
      </c>
    </row>
    <row r="29" spans="1:2" x14ac:dyDescent="0.25">
      <c r="A29" s="1">
        <v>1971</v>
      </c>
      <c r="B29" s="2">
        <v>63</v>
      </c>
    </row>
    <row r="30" spans="1:2" x14ac:dyDescent="0.25">
      <c r="A30" s="1">
        <v>1972</v>
      </c>
      <c r="B30" s="2">
        <v>62.9</v>
      </c>
    </row>
    <row r="31" spans="1:2" x14ac:dyDescent="0.25">
      <c r="A31" s="1">
        <v>1973</v>
      </c>
      <c r="B31" s="2">
        <v>63.5</v>
      </c>
    </row>
    <row r="32" spans="1:2" x14ac:dyDescent="0.25">
      <c r="A32" s="1">
        <v>1974</v>
      </c>
      <c r="B32" s="2">
        <v>64</v>
      </c>
    </row>
    <row r="33" spans="1:2" x14ac:dyDescent="0.25">
      <c r="A33" s="1">
        <v>1975</v>
      </c>
      <c r="B33" s="2">
        <v>62.2</v>
      </c>
    </row>
    <row r="34" spans="1:2" x14ac:dyDescent="0.25">
      <c r="A34" s="1">
        <v>1976</v>
      </c>
      <c r="B34" s="2">
        <v>61.4</v>
      </c>
    </row>
    <row r="35" spans="1:2" x14ac:dyDescent="0.25">
      <c r="A35" s="1">
        <v>1977</v>
      </c>
      <c r="B35" s="2">
        <v>61.5</v>
      </c>
    </row>
    <row r="36" spans="1:2" x14ac:dyDescent="0.25">
      <c r="A36" s="1">
        <v>1978</v>
      </c>
      <c r="B36" s="2">
        <v>61.8</v>
      </c>
    </row>
    <row r="37" spans="1:2" x14ac:dyDescent="0.25">
      <c r="A37" s="1">
        <v>1979</v>
      </c>
      <c r="B37" s="2">
        <v>62.6</v>
      </c>
    </row>
    <row r="38" spans="1:2" x14ac:dyDescent="0.25">
      <c r="A38" s="1">
        <v>1980</v>
      </c>
      <c r="B38" s="2">
        <v>63.3</v>
      </c>
    </row>
    <row r="39" spans="1:2" x14ac:dyDescent="0.25">
      <c r="A39" s="1">
        <v>1981</v>
      </c>
      <c r="B39" s="2">
        <v>62.4</v>
      </c>
    </row>
    <row r="40" spans="1:2" x14ac:dyDescent="0.25">
      <c r="A40" s="1">
        <v>1982</v>
      </c>
      <c r="B40" s="2">
        <v>63.6</v>
      </c>
    </row>
    <row r="41" spans="1:2" x14ac:dyDescent="0.25">
      <c r="A41" s="1">
        <v>1983</v>
      </c>
      <c r="B41" s="2">
        <v>61.7</v>
      </c>
    </row>
    <row r="42" spans="1:2" x14ac:dyDescent="0.25">
      <c r="A42" s="1">
        <v>1984</v>
      </c>
      <c r="B42" s="2">
        <v>61.2</v>
      </c>
    </row>
    <row r="43" spans="1:2" x14ac:dyDescent="0.25">
      <c r="A43" s="1">
        <v>1985</v>
      </c>
      <c r="B43" s="2">
        <v>61.3</v>
      </c>
    </row>
    <row r="44" spans="1:2" x14ac:dyDescent="0.25">
      <c r="A44" s="1">
        <v>1986</v>
      </c>
      <c r="B44" s="2">
        <v>62</v>
      </c>
    </row>
    <row r="45" spans="1:2" x14ac:dyDescent="0.25">
      <c r="A45" s="1">
        <v>1987</v>
      </c>
      <c r="B45" s="2">
        <v>62.8</v>
      </c>
    </row>
    <row r="46" spans="1:2" x14ac:dyDescent="0.25">
      <c r="A46" s="1">
        <v>1988</v>
      </c>
      <c r="B46" s="2">
        <v>63.1</v>
      </c>
    </row>
    <row r="47" spans="1:2" x14ac:dyDescent="0.25">
      <c r="A47" s="1">
        <v>1989</v>
      </c>
      <c r="B47" s="2">
        <v>62.1</v>
      </c>
    </row>
    <row r="48" spans="1:2" x14ac:dyDescent="0.25">
      <c r="A48" s="1">
        <v>1990</v>
      </c>
      <c r="B48" s="2">
        <v>62.5</v>
      </c>
    </row>
    <row r="49" spans="1:2" x14ac:dyDescent="0.25">
      <c r="A49" s="1">
        <v>1991</v>
      </c>
      <c r="B49" s="2">
        <v>62.5</v>
      </c>
    </row>
    <row r="50" spans="1:2" x14ac:dyDescent="0.25">
      <c r="A50" s="1">
        <v>1992</v>
      </c>
      <c r="B50" s="2">
        <v>62.5</v>
      </c>
    </row>
    <row r="51" spans="1:2" x14ac:dyDescent="0.25">
      <c r="A51" s="1">
        <v>1993</v>
      </c>
      <c r="B51" s="2">
        <v>61.8</v>
      </c>
    </row>
    <row r="52" spans="1:2" x14ac:dyDescent="0.25">
      <c r="A52" s="1">
        <v>1994</v>
      </c>
      <c r="B52" s="2">
        <v>60.8</v>
      </c>
    </row>
    <row r="53" spans="1:2" x14ac:dyDescent="0.25">
      <c r="A53" s="1">
        <v>1995</v>
      </c>
      <c r="B53" s="2">
        <v>60.6</v>
      </c>
    </row>
    <row r="54" spans="1:2" x14ac:dyDescent="0.25">
      <c r="A54" s="1">
        <v>1996</v>
      </c>
      <c r="B54" s="2">
        <v>60.5</v>
      </c>
    </row>
    <row r="55" spans="1:2" x14ac:dyDescent="0.25">
      <c r="A55" s="1">
        <v>1997</v>
      </c>
      <c r="B55" s="2">
        <v>60.7</v>
      </c>
    </row>
    <row r="56" spans="1:2" x14ac:dyDescent="0.25">
      <c r="A56" s="1">
        <v>1998</v>
      </c>
      <c r="B56" s="2">
        <v>61.9</v>
      </c>
    </row>
    <row r="57" spans="1:2" x14ac:dyDescent="0.25">
      <c r="A57" s="1">
        <v>1999</v>
      </c>
      <c r="B57" s="2">
        <v>61.9</v>
      </c>
    </row>
    <row r="58" spans="1:2" x14ac:dyDescent="0.25">
      <c r="A58" s="1">
        <v>2000</v>
      </c>
      <c r="B58" s="2">
        <v>63</v>
      </c>
    </row>
    <row r="59" spans="1:2" x14ac:dyDescent="0.25">
      <c r="A59" s="1">
        <v>2001</v>
      </c>
      <c r="B59" s="2">
        <v>63.1</v>
      </c>
    </row>
    <row r="60" spans="1:2" x14ac:dyDescent="0.25">
      <c r="A60" s="1">
        <v>2002</v>
      </c>
      <c r="B60" s="2">
        <v>61.4</v>
      </c>
    </row>
    <row r="61" spans="1:2" x14ac:dyDescent="0.25">
      <c r="A61" s="1">
        <v>2003</v>
      </c>
      <c r="B61" s="2">
        <v>60.6</v>
      </c>
    </row>
    <row r="62" spans="1:2" x14ac:dyDescent="0.25">
      <c r="A62" s="1">
        <v>2004</v>
      </c>
      <c r="B62" s="2">
        <v>60.1</v>
      </c>
    </row>
    <row r="63" spans="1:2" x14ac:dyDescent="0.25">
      <c r="A63" s="1">
        <v>2005</v>
      </c>
      <c r="B63" s="2">
        <v>59</v>
      </c>
    </row>
    <row r="64" spans="1:2" x14ac:dyDescent="0.25">
      <c r="A64" s="1">
        <v>2006</v>
      </c>
      <c r="B64" s="2">
        <v>58.9</v>
      </c>
    </row>
    <row r="65" spans="1:2" x14ac:dyDescent="0.25">
      <c r="A65" s="1">
        <v>2007</v>
      </c>
      <c r="B65" s="2">
        <v>59.2</v>
      </c>
    </row>
    <row r="66" spans="1:2" x14ac:dyDescent="0.25">
      <c r="A66" s="1">
        <v>2008</v>
      </c>
      <c r="B66" s="2">
        <v>59.4</v>
      </c>
    </row>
    <row r="67" spans="1:2" x14ac:dyDescent="0.25">
      <c r="A67" s="1">
        <v>2009</v>
      </c>
      <c r="B67" s="2">
        <v>57.6</v>
      </c>
    </row>
    <row r="68" spans="1:2" x14ac:dyDescent="0.25">
      <c r="A68" s="1">
        <v>2010</v>
      </c>
      <c r="B68" s="2">
        <v>56.2</v>
      </c>
    </row>
    <row r="69" spans="1:2" x14ac:dyDescent="0.25">
      <c r="A69" s="1">
        <v>2011</v>
      </c>
      <c r="B69" s="2">
        <v>56.3</v>
      </c>
    </row>
    <row r="70" spans="1:2" x14ac:dyDescent="0.25">
      <c r="A70" s="1">
        <v>2012</v>
      </c>
      <c r="B70" s="2">
        <v>56.2</v>
      </c>
    </row>
    <row r="71" spans="1:2" x14ac:dyDescent="0.25">
      <c r="A71" s="1">
        <v>2013</v>
      </c>
      <c r="B71" s="2">
        <v>55.7</v>
      </c>
    </row>
    <row r="72" spans="1:2" x14ac:dyDescent="0.25">
      <c r="A72" s="1">
        <v>2014</v>
      </c>
      <c r="B72" s="2">
        <v>55.8</v>
      </c>
    </row>
    <row r="73" spans="1:2" x14ac:dyDescent="0.25">
      <c r="A73" s="1">
        <v>2015</v>
      </c>
      <c r="B73" s="2">
        <v>56.4</v>
      </c>
    </row>
    <row r="74" spans="1:2" x14ac:dyDescent="0.25">
      <c r="A74" s="1">
        <v>2016</v>
      </c>
      <c r="B74" s="2">
        <v>56.2</v>
      </c>
    </row>
    <row r="75" spans="1:2" x14ac:dyDescent="0.25">
      <c r="A75" s="1">
        <v>2017</v>
      </c>
      <c r="B75" s="2">
        <v>56.5</v>
      </c>
    </row>
    <row r="76" spans="1:2" x14ac:dyDescent="0.25">
      <c r="A76" s="1">
        <v>2018</v>
      </c>
      <c r="B76" s="2">
        <v>56.4</v>
      </c>
    </row>
    <row r="77" spans="1:2" x14ac:dyDescent="0.25">
      <c r="A77" s="1">
        <v>2019</v>
      </c>
      <c r="B77" s="2">
        <v>56.5</v>
      </c>
    </row>
    <row r="78" spans="1:2" x14ac:dyDescent="0.25">
      <c r="A78" s="1">
        <v>2020</v>
      </c>
      <c r="B78" s="2">
        <v>57.8</v>
      </c>
    </row>
    <row r="79" spans="1:2" x14ac:dyDescent="0.25">
      <c r="A79" s="1">
        <v>2021</v>
      </c>
      <c r="B79" s="2">
        <v>56.8</v>
      </c>
    </row>
    <row r="80" spans="1:2" x14ac:dyDescent="0.25">
      <c r="A80" s="1">
        <v>2022</v>
      </c>
      <c r="B80" s="2">
        <v>55.4</v>
      </c>
    </row>
    <row r="81" spans="1:2" x14ac:dyDescent="0.25">
      <c r="A81" s="1">
        <v>2023</v>
      </c>
      <c r="B81" s="2">
        <v>54.7</v>
      </c>
    </row>
    <row r="82" spans="1:2" x14ac:dyDescent="0.25">
      <c r="A82" s="1">
        <v>2024</v>
      </c>
      <c r="B82" s="2">
        <v>54.9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5DCA3-DC42-4276-BC72-1D578F45A75F}">
  <dimension ref="A1:D14"/>
  <sheetViews>
    <sheetView workbookViewId="0">
      <selection activeCell="F83" sqref="F83"/>
    </sheetView>
  </sheetViews>
  <sheetFormatPr defaultColWidth="8.7109375" defaultRowHeight="15" x14ac:dyDescent="0.25"/>
  <cols>
    <col min="1" max="16384" width="8.7109375" style="1"/>
  </cols>
  <sheetData>
    <row r="1" spans="1:4" x14ac:dyDescent="0.25">
      <c r="A1" s="1" t="s">
        <v>10</v>
      </c>
      <c r="B1" s="1" t="s">
        <v>19</v>
      </c>
    </row>
    <row r="2" spans="1:4" x14ac:dyDescent="0.25">
      <c r="A2" s="1">
        <v>1900</v>
      </c>
      <c r="B2" s="1">
        <v>21532000</v>
      </c>
      <c r="C2" s="1">
        <f>B2/10^6</f>
        <v>21.532</v>
      </c>
    </row>
    <row r="3" spans="1:4" x14ac:dyDescent="0.25">
      <c r="A3" s="1">
        <v>1905</v>
      </c>
      <c r="B3" s="1">
        <v>22077000</v>
      </c>
      <c r="C3" s="1">
        <f t="shared" ref="C3:C14" si="0">B3/10^6</f>
        <v>22.077000000000002</v>
      </c>
    </row>
    <row r="4" spans="1:4" x14ac:dyDescent="0.25">
      <c r="A4" s="1">
        <v>1910</v>
      </c>
      <c r="B4" s="1">
        <v>24043000</v>
      </c>
      <c r="C4" s="1">
        <f t="shared" si="0"/>
        <v>24.042999999999999</v>
      </c>
    </row>
    <row r="5" spans="1:4" x14ac:dyDescent="0.25">
      <c r="A5" s="1">
        <v>1915</v>
      </c>
      <c r="B5" s="1">
        <v>26493000</v>
      </c>
      <c r="C5" s="1">
        <f t="shared" si="0"/>
        <v>26.492999999999999</v>
      </c>
    </row>
    <row r="6" spans="1:4" x14ac:dyDescent="0.25">
      <c r="A6" s="1">
        <v>1920</v>
      </c>
      <c r="B6" s="1">
        <v>25200000</v>
      </c>
      <c r="C6" s="1">
        <f t="shared" si="0"/>
        <v>25.2</v>
      </c>
    </row>
    <row r="7" spans="1:4" x14ac:dyDescent="0.25">
      <c r="A7" s="1">
        <v>1925</v>
      </c>
      <c r="B7" s="1">
        <v>22082000</v>
      </c>
      <c r="C7" s="1">
        <f t="shared" si="0"/>
        <v>22.082000000000001</v>
      </c>
    </row>
    <row r="8" spans="1:4" x14ac:dyDescent="0.25">
      <c r="A8" s="1">
        <v>1930</v>
      </c>
      <c r="B8" s="1">
        <v>18886000</v>
      </c>
      <c r="C8" s="1">
        <f t="shared" si="0"/>
        <v>18.885999999999999</v>
      </c>
    </row>
    <row r="9" spans="1:4" x14ac:dyDescent="0.25">
      <c r="A9" s="1">
        <v>1935</v>
      </c>
      <c r="B9" s="1">
        <v>16676000</v>
      </c>
      <c r="C9" s="1">
        <f t="shared" si="0"/>
        <v>16.675999999999998</v>
      </c>
    </row>
    <row r="10" spans="1:4" x14ac:dyDescent="0.25">
      <c r="A10" s="1">
        <v>1940</v>
      </c>
      <c r="B10" s="1">
        <v>13932000</v>
      </c>
      <c r="C10" s="1">
        <f t="shared" si="0"/>
        <v>13.932</v>
      </c>
    </row>
    <row r="11" spans="1:4" x14ac:dyDescent="0.25">
      <c r="A11" s="1">
        <v>1945</v>
      </c>
      <c r="B11" s="1">
        <v>11629000</v>
      </c>
      <c r="C11" s="1">
        <f t="shared" si="0"/>
        <v>11.629</v>
      </c>
    </row>
    <row r="12" spans="1:4" x14ac:dyDescent="0.25">
      <c r="A12" s="1">
        <v>1950</v>
      </c>
      <c r="B12" s="1">
        <v>7604000</v>
      </c>
      <c r="C12" s="1">
        <f t="shared" si="0"/>
        <v>7.6040000000000001</v>
      </c>
    </row>
    <row r="13" spans="1:4" x14ac:dyDescent="0.25">
      <c r="A13" s="1">
        <v>1955</v>
      </c>
      <c r="B13" s="1">
        <v>4309000</v>
      </c>
      <c r="C13" s="1">
        <f t="shared" si="0"/>
        <v>4.3090000000000002</v>
      </c>
    </row>
    <row r="14" spans="1:4" x14ac:dyDescent="0.25">
      <c r="A14" s="1">
        <v>1960</v>
      </c>
      <c r="B14" s="1">
        <v>3089000</v>
      </c>
      <c r="C14" s="1">
        <f t="shared" si="0"/>
        <v>3.089</v>
      </c>
      <c r="D14" s="1">
        <f>C14/C5</f>
        <v>0.11659683690031329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06EA5-A649-4ADE-8813-6EE32555EEE9}">
  <dimension ref="A1:E91"/>
  <sheetViews>
    <sheetView topLeftCell="E2" workbookViewId="0">
      <selection activeCell="L31" sqref="L31"/>
    </sheetView>
  </sheetViews>
  <sheetFormatPr defaultRowHeight="15" x14ac:dyDescent="0.25"/>
  <sheetData>
    <row r="1" spans="1:5" x14ac:dyDescent="0.25">
      <c r="A1" t="s">
        <v>25</v>
      </c>
      <c r="B1" t="s">
        <v>26</v>
      </c>
      <c r="C1" t="s">
        <v>27</v>
      </c>
      <c r="D1" t="s">
        <v>28</v>
      </c>
      <c r="E1" t="s">
        <v>29</v>
      </c>
    </row>
    <row r="2" spans="1:5" x14ac:dyDescent="0.25">
      <c r="A2" s="7">
        <v>1929</v>
      </c>
      <c r="B2" s="8">
        <v>0.61336517333984375</v>
      </c>
      <c r="C2" s="8">
        <v>0.61778849363327026</v>
      </c>
      <c r="D2" s="8">
        <v>0.67244315147399902</v>
      </c>
      <c r="E2" s="8">
        <v>0.67563766241073608</v>
      </c>
    </row>
    <row r="3" spans="1:5" x14ac:dyDescent="0.25">
      <c r="A3" s="7">
        <v>1930</v>
      </c>
      <c r="B3" s="8">
        <v>0.63440865278244019</v>
      </c>
      <c r="C3" s="8">
        <v>0.63956642150878906</v>
      </c>
      <c r="D3" s="8">
        <v>0.67197555303573608</v>
      </c>
      <c r="E3" s="8">
        <v>0.67561548948287964</v>
      </c>
    </row>
    <row r="4" spans="1:5" x14ac:dyDescent="0.25">
      <c r="A4" s="7">
        <v>1931</v>
      </c>
      <c r="B4" s="8">
        <v>0.64160001277923584</v>
      </c>
      <c r="C4" s="8">
        <v>0.64677417278289795</v>
      </c>
      <c r="D4" s="8">
        <v>0.67150795459747314</v>
      </c>
      <c r="E4" s="8">
        <v>0.67559331655502319</v>
      </c>
    </row>
    <row r="5" spans="1:5" x14ac:dyDescent="0.25">
      <c r="A5" s="7">
        <v>1932</v>
      </c>
      <c r="B5" s="8">
        <v>0.65208333730697632</v>
      </c>
      <c r="C5" s="8">
        <v>0.65894734859466553</v>
      </c>
      <c r="D5" s="8">
        <v>0.67104029655456543</v>
      </c>
      <c r="E5" s="8">
        <v>0.67557114362716675</v>
      </c>
    </row>
    <row r="6" spans="1:5" x14ac:dyDescent="0.25">
      <c r="A6" s="7">
        <v>1933</v>
      </c>
      <c r="B6" s="8">
        <v>0.65929204225540161</v>
      </c>
      <c r="C6" s="8">
        <v>0.66666662693023682</v>
      </c>
      <c r="D6" s="8">
        <v>0.67057269811630249</v>
      </c>
      <c r="E6" s="8">
        <v>0.67554891109466553</v>
      </c>
    </row>
    <row r="7" spans="1:5" x14ac:dyDescent="0.25">
      <c r="A7" s="7">
        <v>1934</v>
      </c>
      <c r="B7" s="8">
        <v>0.65654647350311279</v>
      </c>
      <c r="C7" s="8">
        <v>0.66410744190216064</v>
      </c>
      <c r="D7" s="8">
        <v>0.67010509967803955</v>
      </c>
      <c r="E7" s="8">
        <v>0.67552673816680908</v>
      </c>
    </row>
    <row r="8" spans="1:5" x14ac:dyDescent="0.25">
      <c r="A8" s="7">
        <v>1935</v>
      </c>
      <c r="B8" s="8">
        <v>0.66490304470062256</v>
      </c>
      <c r="C8" s="8">
        <v>0.67201429605484009</v>
      </c>
      <c r="D8" s="8">
        <v>0.66963744163513184</v>
      </c>
      <c r="E8" s="8">
        <v>0.67550456523895264</v>
      </c>
    </row>
    <row r="9" spans="1:5" x14ac:dyDescent="0.25">
      <c r="A9" s="7">
        <v>1936</v>
      </c>
      <c r="B9" s="8">
        <v>0.65407854318618774</v>
      </c>
      <c r="C9" s="8">
        <v>0.66106867790222168</v>
      </c>
      <c r="D9" s="8">
        <v>0.6691698431968689</v>
      </c>
      <c r="E9" s="8">
        <v>0.67548239231109619</v>
      </c>
    </row>
    <row r="10" spans="1:5" x14ac:dyDescent="0.25">
      <c r="A10" s="7">
        <v>1937</v>
      </c>
      <c r="B10" s="8">
        <v>0.67176634073257446</v>
      </c>
      <c r="C10" s="8">
        <v>0.67932486534118652</v>
      </c>
      <c r="D10" s="8">
        <v>0.66870224475860596</v>
      </c>
      <c r="E10" s="8">
        <v>0.67546021938323975</v>
      </c>
    </row>
    <row r="11" spans="1:5" x14ac:dyDescent="0.25">
      <c r="A11" s="7">
        <v>1938</v>
      </c>
      <c r="B11" s="8">
        <v>0.66374266147613525</v>
      </c>
      <c r="C11" s="8">
        <v>0.67259258031845093</v>
      </c>
      <c r="D11" s="8">
        <v>0.66823464632034302</v>
      </c>
      <c r="E11" s="8">
        <v>0.6754380464553833</v>
      </c>
    </row>
    <row r="12" spans="1:5" x14ac:dyDescent="0.25">
      <c r="A12" s="7">
        <v>1939</v>
      </c>
      <c r="B12" s="8">
        <v>0.65675675868988037</v>
      </c>
      <c r="C12" s="8">
        <v>0.66484266519546509</v>
      </c>
      <c r="D12" s="8">
        <v>0.6677669882774353</v>
      </c>
      <c r="E12" s="8">
        <v>0.67541587352752686</v>
      </c>
    </row>
    <row r="13" spans="1:5" x14ac:dyDescent="0.25">
      <c r="A13" s="7">
        <v>1940</v>
      </c>
      <c r="B13" s="8">
        <v>0.64583331346511841</v>
      </c>
      <c r="C13" s="8">
        <v>0.6538461446762085</v>
      </c>
      <c r="D13" s="8">
        <v>0.66729938983917236</v>
      </c>
      <c r="E13" s="8">
        <v>0.67539370059967041</v>
      </c>
    </row>
    <row r="14" spans="1:5" x14ac:dyDescent="0.25">
      <c r="A14" s="7">
        <v>1941</v>
      </c>
      <c r="B14" s="8">
        <v>0.64901959896087646</v>
      </c>
      <c r="C14" s="8">
        <v>0.6567460298538208</v>
      </c>
      <c r="D14" s="8">
        <v>0.66683179140090942</v>
      </c>
      <c r="E14" s="8">
        <v>0.67537152767181396</v>
      </c>
    </row>
    <row r="15" spans="1:5" x14ac:dyDescent="0.25">
      <c r="A15" s="7">
        <v>1942</v>
      </c>
      <c r="B15" s="8">
        <v>0.66818529367446899</v>
      </c>
      <c r="C15" s="8">
        <v>0.67536455392837524</v>
      </c>
      <c r="D15" s="8">
        <v>0.66636413335800171</v>
      </c>
      <c r="E15" s="8">
        <v>0.67534929513931274</v>
      </c>
    </row>
    <row r="16" spans="1:5" x14ac:dyDescent="0.25">
      <c r="A16" s="7">
        <v>1943</v>
      </c>
      <c r="B16" s="8">
        <v>0.69098711013793945</v>
      </c>
      <c r="C16" s="8">
        <v>0.69740098714828491</v>
      </c>
      <c r="D16" s="8">
        <v>0.66589653491973877</v>
      </c>
      <c r="E16" s="8">
        <v>0.6753271222114563</v>
      </c>
    </row>
    <row r="17" spans="1:5" x14ac:dyDescent="0.25">
      <c r="A17" s="7">
        <v>1944</v>
      </c>
      <c r="B17" s="8">
        <v>0.68146932125091553</v>
      </c>
      <c r="C17" s="8">
        <v>0.6875</v>
      </c>
      <c r="D17" s="8">
        <v>0.66542893648147583</v>
      </c>
      <c r="E17" s="8">
        <v>0.67530494928359985</v>
      </c>
    </row>
    <row r="18" spans="1:5" x14ac:dyDescent="0.25">
      <c r="A18" s="7">
        <v>1945</v>
      </c>
      <c r="B18" s="8">
        <v>0.6894105076789856</v>
      </c>
      <c r="C18" s="8">
        <v>0.69701987504959106</v>
      </c>
      <c r="D18" s="8">
        <v>0.66496127843856812</v>
      </c>
      <c r="E18" s="8">
        <v>0.67528277635574341</v>
      </c>
    </row>
    <row r="19" spans="1:5" x14ac:dyDescent="0.25">
      <c r="A19" s="7">
        <v>1946</v>
      </c>
      <c r="B19" s="8">
        <v>0.69444441795349121</v>
      </c>
      <c r="C19" s="8">
        <v>0.70442783832550049</v>
      </c>
      <c r="D19" s="8">
        <v>0.66449368000030518</v>
      </c>
      <c r="E19" s="8">
        <v>0.67526060342788696</v>
      </c>
    </row>
    <row r="20" spans="1:5" x14ac:dyDescent="0.25">
      <c r="A20" s="7">
        <v>1947</v>
      </c>
      <c r="B20" s="8">
        <v>0.671059250831604</v>
      </c>
      <c r="C20" s="8">
        <v>0.68212258815765381</v>
      </c>
      <c r="D20" s="8">
        <v>0.66402608156204224</v>
      </c>
      <c r="E20" s="8">
        <v>0.67523843050003052</v>
      </c>
    </row>
    <row r="21" spans="1:5" x14ac:dyDescent="0.25">
      <c r="A21" s="7">
        <v>1948</v>
      </c>
      <c r="B21" s="8">
        <v>0.66805553436279297</v>
      </c>
      <c r="C21" s="8">
        <v>0.67778301239013672</v>
      </c>
      <c r="D21" s="8">
        <v>0.66355842351913452</v>
      </c>
      <c r="E21" s="8">
        <v>0.67521625757217407</v>
      </c>
    </row>
    <row r="22" spans="1:5" x14ac:dyDescent="0.25">
      <c r="A22" s="7">
        <v>1949</v>
      </c>
      <c r="B22" s="8">
        <v>0.6637534499168396</v>
      </c>
      <c r="C22" s="8">
        <v>0.6739841103553772</v>
      </c>
      <c r="D22" s="8">
        <v>0.66309082508087158</v>
      </c>
      <c r="E22" s="8">
        <v>0.67519408464431763</v>
      </c>
    </row>
    <row r="23" spans="1:5" x14ac:dyDescent="0.25">
      <c r="A23" s="7">
        <v>1950</v>
      </c>
      <c r="B23" s="8">
        <v>0.65930867195129395</v>
      </c>
      <c r="C23" s="8">
        <v>0.66934466361999512</v>
      </c>
      <c r="D23" s="8">
        <v>0.66262322664260864</v>
      </c>
      <c r="E23" s="8">
        <v>0.67517185211181641</v>
      </c>
    </row>
    <row r="24" spans="1:5" x14ac:dyDescent="0.25">
      <c r="A24" s="7">
        <v>1951</v>
      </c>
      <c r="B24" s="8">
        <v>0.66179615259170532</v>
      </c>
      <c r="C24" s="8">
        <v>0.67112398147583008</v>
      </c>
      <c r="D24" s="8">
        <v>0.6621556282043457</v>
      </c>
      <c r="E24" s="8">
        <v>0.67514967918395996</v>
      </c>
    </row>
    <row r="25" spans="1:5" x14ac:dyDescent="0.25">
      <c r="A25" s="7">
        <v>1952</v>
      </c>
      <c r="B25" s="8">
        <v>0.67483222484588623</v>
      </c>
      <c r="C25" s="8">
        <v>0.68564611673355103</v>
      </c>
      <c r="D25" s="8">
        <v>0.66168797016143799</v>
      </c>
      <c r="E25" s="8">
        <v>0.67512750625610352</v>
      </c>
    </row>
    <row r="26" spans="1:5" x14ac:dyDescent="0.25">
      <c r="A26" s="7">
        <v>1953</v>
      </c>
      <c r="B26" s="8">
        <v>0.67545509338378906</v>
      </c>
      <c r="C26" s="8">
        <v>0.6873202919960022</v>
      </c>
      <c r="D26" s="8">
        <v>0.66122037172317505</v>
      </c>
      <c r="E26" s="8">
        <v>0.67510533332824707</v>
      </c>
    </row>
    <row r="27" spans="1:5" x14ac:dyDescent="0.25">
      <c r="A27" s="7">
        <v>1954</v>
      </c>
      <c r="B27" s="8">
        <v>0.66989988088607788</v>
      </c>
      <c r="C27" s="8">
        <v>0.6824992299079895</v>
      </c>
      <c r="D27" s="8">
        <v>0.66075277328491211</v>
      </c>
      <c r="E27" s="8">
        <v>0.67508316040039063</v>
      </c>
    </row>
    <row r="28" spans="1:5" x14ac:dyDescent="0.25">
      <c r="A28" s="7">
        <v>1955</v>
      </c>
      <c r="B28" s="8">
        <v>0.65904545783996582</v>
      </c>
      <c r="C28" s="8">
        <v>0.67171567678451538</v>
      </c>
      <c r="D28" s="8">
        <v>0.66028511524200439</v>
      </c>
      <c r="E28" s="8">
        <v>0.67506098747253418</v>
      </c>
    </row>
    <row r="29" spans="1:5" x14ac:dyDescent="0.25">
      <c r="A29" s="7">
        <v>1956</v>
      </c>
      <c r="B29" s="8">
        <v>0.67360174655914307</v>
      </c>
      <c r="C29" s="8">
        <v>0.6884838342666626</v>
      </c>
      <c r="D29" s="8">
        <v>0.65981751680374146</v>
      </c>
      <c r="E29" s="8">
        <v>0.67503881454467773</v>
      </c>
    </row>
    <row r="30" spans="1:5" x14ac:dyDescent="0.25">
      <c r="A30" s="7">
        <v>1957</v>
      </c>
      <c r="B30" s="8">
        <v>0.67212694883346558</v>
      </c>
      <c r="C30" s="8">
        <v>0.68779468536376953</v>
      </c>
      <c r="D30" s="8">
        <v>0.65934991836547852</v>
      </c>
      <c r="E30" s="8">
        <v>0.67501664161682129</v>
      </c>
    </row>
    <row r="31" spans="1:5" x14ac:dyDescent="0.25">
      <c r="A31" s="7">
        <v>1958</v>
      </c>
      <c r="B31" s="8">
        <v>0.6706358790397644</v>
      </c>
      <c r="C31" s="8">
        <v>0.68771106004714966</v>
      </c>
      <c r="D31" s="8">
        <v>0.6588822603225708</v>
      </c>
      <c r="E31" s="8">
        <v>0.67499446868896484</v>
      </c>
    </row>
    <row r="32" spans="1:5" x14ac:dyDescent="0.25">
      <c r="A32" s="7">
        <v>1959</v>
      </c>
      <c r="B32" s="8">
        <v>0.66249418258666992</v>
      </c>
      <c r="C32" s="8">
        <v>0.67966705560684204</v>
      </c>
      <c r="D32" s="8">
        <v>0.65841466188430786</v>
      </c>
      <c r="E32" s="8">
        <v>0.67497223615646362</v>
      </c>
    </row>
    <row r="33" spans="1:5" x14ac:dyDescent="0.25">
      <c r="A33" s="7">
        <v>1960</v>
      </c>
      <c r="B33" s="8">
        <v>0.67194467782974243</v>
      </c>
      <c r="C33" s="8">
        <v>0.69026339054107666</v>
      </c>
      <c r="D33" s="8">
        <v>0.65794706344604492</v>
      </c>
      <c r="E33" s="8">
        <v>0.67495006322860718</v>
      </c>
    </row>
    <row r="34" spans="1:5" x14ac:dyDescent="0.25">
      <c r="A34" s="7">
        <v>1961</v>
      </c>
      <c r="B34" s="8">
        <v>0.66896551847457886</v>
      </c>
      <c r="C34" s="8">
        <v>0.68885928392410278</v>
      </c>
      <c r="D34" s="8">
        <v>0.65747940540313721</v>
      </c>
      <c r="E34" s="8">
        <v>0.67492789030075073</v>
      </c>
    </row>
    <row r="35" spans="1:5" x14ac:dyDescent="0.25">
      <c r="A35" s="7">
        <v>1962</v>
      </c>
      <c r="B35" s="8">
        <v>0.66360366344451904</v>
      </c>
      <c r="C35" s="8">
        <v>0.68325787782669067</v>
      </c>
      <c r="D35" s="8">
        <v>0.65701180696487427</v>
      </c>
      <c r="E35" s="8">
        <v>0.67490571737289429</v>
      </c>
    </row>
    <row r="36" spans="1:5" x14ac:dyDescent="0.25">
      <c r="A36" s="7">
        <v>1963</v>
      </c>
      <c r="B36" s="8">
        <v>0.66125684976577759</v>
      </c>
      <c r="C36" s="8">
        <v>0.68157947063446045</v>
      </c>
      <c r="D36" s="8">
        <v>0.65654420852661133</v>
      </c>
      <c r="E36" s="8">
        <v>0.67488354444503784</v>
      </c>
    </row>
    <row r="37" spans="1:5" x14ac:dyDescent="0.25">
      <c r="A37" s="7">
        <v>1964</v>
      </c>
      <c r="B37" s="8">
        <v>0.65872460603713989</v>
      </c>
      <c r="C37" s="8">
        <v>0.67894548177719116</v>
      </c>
      <c r="D37" s="8">
        <v>0.65607661008834839</v>
      </c>
      <c r="E37" s="8">
        <v>0.6748613715171814</v>
      </c>
    </row>
    <row r="38" spans="1:5" x14ac:dyDescent="0.25">
      <c r="A38" s="7">
        <v>1965</v>
      </c>
      <c r="B38" s="8">
        <v>0.65292316675186157</v>
      </c>
      <c r="C38" s="8">
        <v>0.67353379726409912</v>
      </c>
      <c r="D38" s="8">
        <v>0.65560895204544067</v>
      </c>
      <c r="E38" s="8">
        <v>0.67483919858932495</v>
      </c>
    </row>
    <row r="39" spans="1:5" x14ac:dyDescent="0.25">
      <c r="A39" s="7">
        <v>1966</v>
      </c>
      <c r="B39" s="8">
        <v>0.65461963415145874</v>
      </c>
      <c r="C39" s="8">
        <v>0.67559027671813965</v>
      </c>
      <c r="D39" s="8">
        <v>0.65514135360717773</v>
      </c>
      <c r="E39" s="8">
        <v>0.67481702566146851</v>
      </c>
    </row>
    <row r="40" spans="1:5" x14ac:dyDescent="0.25">
      <c r="A40" s="7">
        <v>1967</v>
      </c>
      <c r="B40" s="8">
        <v>0.66327095031738281</v>
      </c>
      <c r="C40" s="8">
        <v>0.68525105714797974</v>
      </c>
      <c r="D40" s="8">
        <v>0.65467375516891479</v>
      </c>
      <c r="E40" s="8">
        <v>0.67479485273361206</v>
      </c>
    </row>
    <row r="41" spans="1:5" x14ac:dyDescent="0.25">
      <c r="A41" s="7">
        <v>1968</v>
      </c>
      <c r="B41" s="8">
        <v>0.66792500019073486</v>
      </c>
      <c r="C41" s="8">
        <v>0.69051647186279297</v>
      </c>
      <c r="D41" s="8">
        <v>0.65420609712600708</v>
      </c>
      <c r="E41" s="8">
        <v>0.67477262020111084</v>
      </c>
    </row>
    <row r="42" spans="1:5" x14ac:dyDescent="0.25">
      <c r="A42" s="7">
        <v>1969</v>
      </c>
      <c r="B42" s="8">
        <v>0.67870414257049561</v>
      </c>
      <c r="C42" s="8">
        <v>0.70210212469100952</v>
      </c>
      <c r="D42" s="8">
        <v>0.65373849868774414</v>
      </c>
      <c r="E42" s="8">
        <v>0.67475044727325439</v>
      </c>
    </row>
    <row r="43" spans="1:5" x14ac:dyDescent="0.25">
      <c r="A43" s="7">
        <v>1970</v>
      </c>
      <c r="B43" s="8">
        <v>0.68577396869659424</v>
      </c>
      <c r="C43" s="8">
        <v>0.70982801914215088</v>
      </c>
      <c r="D43" s="8">
        <v>0.6532709002494812</v>
      </c>
      <c r="E43" s="8">
        <v>0.67472827434539795</v>
      </c>
    </row>
    <row r="44" spans="1:5" x14ac:dyDescent="0.25">
      <c r="A44" s="7">
        <v>1971</v>
      </c>
      <c r="B44" s="8">
        <v>0.67498981952667236</v>
      </c>
      <c r="C44" s="8">
        <v>0.69823598861694336</v>
      </c>
      <c r="D44" s="8">
        <v>0.65280324220657349</v>
      </c>
      <c r="E44" s="8">
        <v>0.6747061014175415</v>
      </c>
    </row>
    <row r="45" spans="1:5" x14ac:dyDescent="0.25">
      <c r="A45" s="7">
        <v>1972</v>
      </c>
      <c r="B45" s="8">
        <v>0.67544102668762207</v>
      </c>
      <c r="C45" s="8">
        <v>0.69853854179382324</v>
      </c>
      <c r="D45" s="8">
        <v>0.65233564376831055</v>
      </c>
      <c r="E45" s="8">
        <v>0.67468392848968506</v>
      </c>
    </row>
    <row r="46" spans="1:5" x14ac:dyDescent="0.25">
      <c r="A46" s="7">
        <v>1973</v>
      </c>
      <c r="B46" s="8">
        <v>0.67674243450164795</v>
      </c>
      <c r="C46" s="8">
        <v>0.69957816600799561</v>
      </c>
      <c r="D46" s="8">
        <v>0.65186804533004761</v>
      </c>
      <c r="E46" s="8">
        <v>0.67466175556182861</v>
      </c>
    </row>
    <row r="47" spans="1:5" x14ac:dyDescent="0.25">
      <c r="A47" s="7">
        <v>1974</v>
      </c>
      <c r="B47" s="8">
        <v>0.67691022157669067</v>
      </c>
      <c r="C47" s="8">
        <v>0.70046555995941162</v>
      </c>
      <c r="D47" s="8">
        <v>0.65140044689178467</v>
      </c>
      <c r="E47" s="8">
        <v>0.67463958263397217</v>
      </c>
    </row>
    <row r="48" spans="1:5" x14ac:dyDescent="0.25">
      <c r="A48" s="7">
        <v>1975</v>
      </c>
      <c r="B48" s="8">
        <v>0.65965592861175537</v>
      </c>
      <c r="C48" s="8">
        <v>0.6825682520866394</v>
      </c>
      <c r="D48" s="8">
        <v>0.65093278884887695</v>
      </c>
      <c r="E48" s="8">
        <v>0.67461740970611572</v>
      </c>
    </row>
    <row r="49" spans="1:5" x14ac:dyDescent="0.25">
      <c r="A49" s="7">
        <v>1976</v>
      </c>
      <c r="B49" s="8">
        <v>0.65473735332489014</v>
      </c>
      <c r="C49" s="8">
        <v>0.67759031057357788</v>
      </c>
      <c r="D49" s="8">
        <v>0.65046519041061401</v>
      </c>
      <c r="E49" s="8">
        <v>0.6745951771736145</v>
      </c>
    </row>
    <row r="50" spans="1:5" x14ac:dyDescent="0.25">
      <c r="A50" s="7">
        <v>1977</v>
      </c>
      <c r="B50" s="8">
        <v>0.65321898460388184</v>
      </c>
      <c r="C50" s="8">
        <v>0.67563021183013916</v>
      </c>
      <c r="D50" s="8">
        <v>0.64999759197235107</v>
      </c>
      <c r="E50" s="8">
        <v>0.67457300424575806</v>
      </c>
    </row>
    <row r="51" spans="1:5" x14ac:dyDescent="0.25">
      <c r="A51" s="7">
        <v>1978</v>
      </c>
      <c r="B51" s="8">
        <v>0.65072143077850342</v>
      </c>
      <c r="C51" s="8">
        <v>0.6725572943687439</v>
      </c>
      <c r="D51" s="8">
        <v>0.64952993392944336</v>
      </c>
      <c r="E51" s="8">
        <v>0.67455083131790161</v>
      </c>
    </row>
    <row r="52" spans="1:5" x14ac:dyDescent="0.25">
      <c r="A52" s="7">
        <v>1979</v>
      </c>
      <c r="B52" s="8">
        <v>0.64894783496856689</v>
      </c>
      <c r="C52" s="8">
        <v>0.67142403125762939</v>
      </c>
      <c r="D52" s="8">
        <v>0.64906233549118042</v>
      </c>
      <c r="E52" s="8">
        <v>0.67452865839004517</v>
      </c>
    </row>
    <row r="53" spans="1:5" x14ac:dyDescent="0.25">
      <c r="A53" s="7">
        <v>1980</v>
      </c>
      <c r="B53" s="8">
        <v>0.65012824535369873</v>
      </c>
      <c r="C53" s="8">
        <v>0.67341941595077515</v>
      </c>
      <c r="D53" s="8">
        <v>0.64859473705291748</v>
      </c>
      <c r="E53" s="8">
        <v>0.67450648546218872</v>
      </c>
    </row>
    <row r="54" spans="1:5" x14ac:dyDescent="0.25">
      <c r="A54" s="7">
        <v>1981</v>
      </c>
      <c r="B54" s="8">
        <v>0.63944774866104126</v>
      </c>
      <c r="C54" s="8">
        <v>0.66334837675094604</v>
      </c>
      <c r="D54" s="8">
        <v>0.64812707901000977</v>
      </c>
      <c r="E54" s="8">
        <v>0.67448431253433228</v>
      </c>
    </row>
    <row r="55" spans="1:5" x14ac:dyDescent="0.25">
      <c r="A55" s="7">
        <v>1982</v>
      </c>
      <c r="B55" s="8">
        <v>0.64241355657577515</v>
      </c>
      <c r="C55" s="8">
        <v>0.66810190677642822</v>
      </c>
      <c r="D55" s="8">
        <v>0.64765948057174683</v>
      </c>
      <c r="E55" s="8">
        <v>0.67446213960647583</v>
      </c>
    </row>
    <row r="56" spans="1:5" x14ac:dyDescent="0.25">
      <c r="A56" s="7">
        <v>1983</v>
      </c>
      <c r="B56" s="8">
        <v>0.6277880072593689</v>
      </c>
      <c r="C56" s="8">
        <v>0.65345150232315063</v>
      </c>
      <c r="D56" s="8">
        <v>0.64719188213348389</v>
      </c>
      <c r="E56" s="8">
        <v>0.67443996667861938</v>
      </c>
    </row>
    <row r="57" spans="1:5" x14ac:dyDescent="0.25">
      <c r="A57" s="7">
        <v>1984</v>
      </c>
      <c r="B57" s="8">
        <v>0.62583667039871216</v>
      </c>
      <c r="C57" s="8">
        <v>0.65246450901031494</v>
      </c>
      <c r="D57" s="8">
        <v>0.64672422409057617</v>
      </c>
      <c r="E57" s="8">
        <v>0.67441779375076294</v>
      </c>
    </row>
    <row r="58" spans="1:5" x14ac:dyDescent="0.25">
      <c r="A58" s="7">
        <v>1985</v>
      </c>
      <c r="B58" s="8">
        <v>0.62639063596725464</v>
      </c>
      <c r="C58" s="8">
        <v>0.65369659662246704</v>
      </c>
      <c r="D58" s="8">
        <v>0.64625662565231323</v>
      </c>
      <c r="E58" s="8">
        <v>0.67439556121826172</v>
      </c>
    </row>
    <row r="59" spans="1:5" x14ac:dyDescent="0.25">
      <c r="A59" s="7">
        <v>1986</v>
      </c>
      <c r="B59" s="8">
        <v>0.63164037466049194</v>
      </c>
      <c r="C59" s="8">
        <v>0.65973734855651855</v>
      </c>
      <c r="D59" s="8">
        <v>0.64578902721405029</v>
      </c>
      <c r="E59" s="8">
        <v>0.67437338829040527</v>
      </c>
    </row>
    <row r="60" spans="1:5" x14ac:dyDescent="0.25">
      <c r="A60" s="7">
        <v>1987</v>
      </c>
      <c r="B60" s="8">
        <v>0.64033865928649902</v>
      </c>
      <c r="C60" s="8">
        <v>0.66915738582611084</v>
      </c>
      <c r="D60" s="8">
        <v>0.64532142877578735</v>
      </c>
      <c r="E60" s="8">
        <v>0.67435121536254883</v>
      </c>
    </row>
    <row r="61" spans="1:5" x14ac:dyDescent="0.25">
      <c r="A61" s="7">
        <v>1988</v>
      </c>
      <c r="B61" s="8">
        <v>0.64565587043762207</v>
      </c>
      <c r="C61" s="8">
        <v>0.67548060417175293</v>
      </c>
      <c r="D61" s="8">
        <v>0.64485377073287964</v>
      </c>
      <c r="E61" s="8">
        <v>0.67432904243469238</v>
      </c>
    </row>
    <row r="62" spans="1:5" x14ac:dyDescent="0.25">
      <c r="A62" s="7">
        <v>1989</v>
      </c>
      <c r="B62" s="8">
        <v>0.63696491718292236</v>
      </c>
      <c r="C62" s="8">
        <v>0.66734683513641357</v>
      </c>
      <c r="D62" s="8">
        <v>0.6443861722946167</v>
      </c>
      <c r="E62" s="8">
        <v>0.67430686950683594</v>
      </c>
    </row>
    <row r="63" spans="1:5" x14ac:dyDescent="0.25">
      <c r="A63" s="7">
        <v>1990</v>
      </c>
      <c r="B63" s="8">
        <v>0.64091789722442627</v>
      </c>
      <c r="C63" s="8">
        <v>0.67231559753417969</v>
      </c>
      <c r="D63" s="8">
        <v>0.64391857385635376</v>
      </c>
      <c r="E63" s="8">
        <v>0.67428469657897949</v>
      </c>
    </row>
    <row r="64" spans="1:5" x14ac:dyDescent="0.25">
      <c r="A64" s="7">
        <v>1991</v>
      </c>
      <c r="B64" s="8">
        <v>0.64203709363937378</v>
      </c>
      <c r="C64" s="8">
        <v>0.67499363422393799</v>
      </c>
      <c r="D64" s="8">
        <v>0.64345091581344604</v>
      </c>
      <c r="E64" s="8">
        <v>0.67426252365112305</v>
      </c>
    </row>
    <row r="65" spans="1:5" x14ac:dyDescent="0.25">
      <c r="A65" s="7">
        <v>1992</v>
      </c>
      <c r="B65" s="8">
        <v>0.64731419086456299</v>
      </c>
      <c r="C65" s="8">
        <v>0.68010234832763672</v>
      </c>
      <c r="D65" s="8">
        <v>0.64298331737518311</v>
      </c>
      <c r="E65" s="8">
        <v>0.6742403507232666</v>
      </c>
    </row>
    <row r="66" spans="1:5" x14ac:dyDescent="0.25">
      <c r="A66" s="7">
        <v>1993</v>
      </c>
      <c r="B66" s="8">
        <v>0.64003551006317139</v>
      </c>
      <c r="C66" s="8">
        <v>0.67214268445968628</v>
      </c>
      <c r="D66" s="8">
        <v>0.64251571893692017</v>
      </c>
      <c r="E66" s="8">
        <v>0.67421817779541016</v>
      </c>
    </row>
    <row r="67" spans="1:5" x14ac:dyDescent="0.25">
      <c r="A67" s="7">
        <v>1994</v>
      </c>
      <c r="B67" s="8">
        <v>0.63410305976867676</v>
      </c>
      <c r="C67" s="8">
        <v>0.66520547866821289</v>
      </c>
      <c r="D67" s="8">
        <v>0.64204806089401245</v>
      </c>
      <c r="E67" s="8">
        <v>0.67419594526290894</v>
      </c>
    </row>
    <row r="68" spans="1:5" x14ac:dyDescent="0.25">
      <c r="A68" s="7">
        <v>1995</v>
      </c>
      <c r="B68" s="8">
        <v>0.63268226385116577</v>
      </c>
      <c r="C68" s="8">
        <v>0.66474014520645142</v>
      </c>
      <c r="D68" s="8">
        <v>0.64158046245574951</v>
      </c>
      <c r="E68" s="8">
        <v>0.67417377233505249</v>
      </c>
    </row>
    <row r="69" spans="1:5" x14ac:dyDescent="0.25">
      <c r="A69" s="7">
        <v>1996</v>
      </c>
      <c r="B69" s="8">
        <v>0.63245844841003418</v>
      </c>
      <c r="C69" s="8">
        <v>0.66549646854400635</v>
      </c>
      <c r="D69" s="8">
        <v>0.64111286401748657</v>
      </c>
      <c r="E69" s="8">
        <v>0.67415159940719604</v>
      </c>
    </row>
    <row r="70" spans="1:5" x14ac:dyDescent="0.25">
      <c r="A70" s="7">
        <v>1997</v>
      </c>
      <c r="B70" s="8">
        <v>0.63496863842010498</v>
      </c>
      <c r="C70" s="8">
        <v>0.66956746578216553</v>
      </c>
      <c r="D70" s="8">
        <v>0.64064520597457886</v>
      </c>
      <c r="E70" s="8">
        <v>0.6741294264793396</v>
      </c>
    </row>
    <row r="71" spans="1:5" x14ac:dyDescent="0.25">
      <c r="A71" s="7">
        <v>1998</v>
      </c>
      <c r="B71" s="8">
        <v>0.64851975440979004</v>
      </c>
      <c r="C71" s="8">
        <v>0.68482106924057007</v>
      </c>
      <c r="D71" s="8">
        <v>0.64017760753631592</v>
      </c>
      <c r="E71" s="8">
        <v>0.67410725355148315</v>
      </c>
    </row>
    <row r="72" spans="1:5" x14ac:dyDescent="0.25">
      <c r="A72" s="7">
        <v>1999</v>
      </c>
      <c r="B72" s="8">
        <v>0.65047734975814819</v>
      </c>
      <c r="C72" s="8">
        <v>0.6890447735786438</v>
      </c>
      <c r="D72" s="8">
        <v>0.63971000909805298</v>
      </c>
      <c r="E72" s="8">
        <v>0.67408508062362671</v>
      </c>
    </row>
    <row r="73" spans="1:5" x14ac:dyDescent="0.25">
      <c r="A73" s="7">
        <v>2000</v>
      </c>
      <c r="B73" s="8">
        <v>0.66187924146652222</v>
      </c>
      <c r="C73" s="8">
        <v>0.70292198657989502</v>
      </c>
      <c r="D73" s="8">
        <v>0.63924241065979004</v>
      </c>
      <c r="E73" s="8">
        <v>0.67406290769577026</v>
      </c>
    </row>
    <row r="74" spans="1:5" x14ac:dyDescent="0.25">
      <c r="A74" s="7">
        <v>2001</v>
      </c>
      <c r="B74" s="8">
        <v>0.66496729850769043</v>
      </c>
      <c r="C74" s="8">
        <v>0.70552706718444824</v>
      </c>
      <c r="D74" s="8">
        <v>0.63877475261688232</v>
      </c>
      <c r="E74" s="8">
        <v>0.67404073476791382</v>
      </c>
    </row>
    <row r="75" spans="1:5" x14ac:dyDescent="0.25">
      <c r="A75" s="7">
        <v>2002</v>
      </c>
      <c r="B75" s="8">
        <v>0.65635424852371216</v>
      </c>
      <c r="C75" s="8">
        <v>0.69463026523590088</v>
      </c>
      <c r="D75" s="8">
        <v>0.63830715417861938</v>
      </c>
      <c r="E75" s="8">
        <v>0.6740185022354126</v>
      </c>
    </row>
    <row r="76" spans="1:5" x14ac:dyDescent="0.25">
      <c r="A76" s="7">
        <v>2003</v>
      </c>
      <c r="B76" s="8">
        <v>0.648060142993927</v>
      </c>
      <c r="C76" s="8">
        <v>0.68518155813217163</v>
      </c>
      <c r="D76" s="8">
        <v>0.63783955574035645</v>
      </c>
      <c r="E76" s="8">
        <v>0.67399632930755615</v>
      </c>
    </row>
    <row r="77" spans="1:5" x14ac:dyDescent="0.25">
      <c r="A77" s="7">
        <v>2004</v>
      </c>
      <c r="B77" s="8">
        <v>0.64430487155914307</v>
      </c>
      <c r="C77" s="8">
        <v>0.68060606718063354</v>
      </c>
      <c r="D77" s="8">
        <v>0.63737189769744873</v>
      </c>
      <c r="E77" s="8">
        <v>0.67397415637969971</v>
      </c>
    </row>
    <row r="78" spans="1:5" x14ac:dyDescent="0.25">
      <c r="A78" s="7">
        <v>2005</v>
      </c>
      <c r="B78" s="8">
        <v>0.63223916292190552</v>
      </c>
      <c r="C78" s="8">
        <v>0.66801536083221436</v>
      </c>
      <c r="D78" s="8">
        <v>0.63690429925918579</v>
      </c>
      <c r="E78" s="8">
        <v>0.67395198345184326</v>
      </c>
    </row>
    <row r="79" spans="1:5" x14ac:dyDescent="0.25">
      <c r="A79" s="7">
        <v>2006</v>
      </c>
      <c r="B79" s="8">
        <v>0.63284403085708618</v>
      </c>
      <c r="C79" s="8">
        <v>0.66899508237838745</v>
      </c>
      <c r="D79" s="8">
        <v>0.63643670082092285</v>
      </c>
      <c r="E79" s="8">
        <v>0.67392981052398682</v>
      </c>
    </row>
    <row r="80" spans="1:5" x14ac:dyDescent="0.25">
      <c r="A80" s="7">
        <v>2007</v>
      </c>
      <c r="B80" s="8">
        <v>0.63153970241546631</v>
      </c>
      <c r="C80" s="8">
        <v>0.66822433471679688</v>
      </c>
      <c r="D80" s="8">
        <v>0.63596904277801514</v>
      </c>
      <c r="E80" s="8">
        <v>0.67390763759613037</v>
      </c>
    </row>
    <row r="81" spans="1:5" x14ac:dyDescent="0.25">
      <c r="A81" s="7">
        <v>2008</v>
      </c>
      <c r="B81" s="8">
        <v>0.63168376684188843</v>
      </c>
      <c r="C81" s="8">
        <v>0.66956979036331177</v>
      </c>
      <c r="D81" s="8">
        <v>0.6355014443397522</v>
      </c>
      <c r="E81" s="8">
        <v>0.67388546466827393</v>
      </c>
    </row>
    <row r="82" spans="1:5" x14ac:dyDescent="0.25">
      <c r="A82" s="7">
        <v>2009</v>
      </c>
      <c r="B82" s="8">
        <v>0.61860638856887817</v>
      </c>
      <c r="C82" s="8">
        <v>0.65598785877227783</v>
      </c>
      <c r="D82" s="8">
        <v>0.63503384590148926</v>
      </c>
      <c r="E82" s="8">
        <v>0.67386329174041748</v>
      </c>
    </row>
    <row r="83" spans="1:5" x14ac:dyDescent="0.25">
      <c r="A83" s="7">
        <v>2010</v>
      </c>
      <c r="B83" s="8">
        <v>0.61547362804412842</v>
      </c>
      <c r="C83" s="8">
        <v>0.65271180868148804</v>
      </c>
      <c r="D83" s="8">
        <v>0.63456618785858154</v>
      </c>
      <c r="E83" s="8">
        <v>0.67384111881256104</v>
      </c>
    </row>
    <row r="84" spans="1:5" x14ac:dyDescent="0.25">
      <c r="A84" s="7">
        <v>2011</v>
      </c>
      <c r="B84" s="8">
        <v>0.61990565061569214</v>
      </c>
      <c r="C84" s="8">
        <v>0.65891546010971069</v>
      </c>
      <c r="D84" s="8">
        <v>0.6340985894203186</v>
      </c>
      <c r="E84" s="8">
        <v>0.67381888628005981</v>
      </c>
    </row>
    <row r="85" spans="1:5" x14ac:dyDescent="0.25">
      <c r="A85" s="7">
        <v>2012</v>
      </c>
      <c r="B85" s="8">
        <v>0.6220555305480957</v>
      </c>
      <c r="C85" s="8">
        <v>0.6615978479385376</v>
      </c>
      <c r="D85" s="8">
        <v>0.63363099098205566</v>
      </c>
      <c r="E85" s="8">
        <v>0.67379671335220337</v>
      </c>
    </row>
    <row r="86" spans="1:5" x14ac:dyDescent="0.25">
      <c r="A86" s="7">
        <v>2013</v>
      </c>
      <c r="B86" s="8">
        <v>0.61984378099441528</v>
      </c>
      <c r="C86" s="8">
        <v>0.65986943244934082</v>
      </c>
      <c r="D86" s="8">
        <v>0.63316339254379272</v>
      </c>
      <c r="E86" s="8">
        <v>0.67377454042434692</v>
      </c>
    </row>
    <row r="87" spans="1:5" x14ac:dyDescent="0.25">
      <c r="A87" s="7">
        <v>2014</v>
      </c>
      <c r="B87" s="8">
        <v>0.62087410688400269</v>
      </c>
      <c r="C87" s="8">
        <v>0.66122144460678101</v>
      </c>
      <c r="D87" s="8">
        <v>0.63269573450088501</v>
      </c>
      <c r="E87" s="8">
        <v>0.67375236749649048</v>
      </c>
    </row>
    <row r="88" spans="1:5" x14ac:dyDescent="0.25">
      <c r="A88" s="7">
        <v>2015</v>
      </c>
      <c r="B88" s="8">
        <v>0.62236565351486206</v>
      </c>
      <c r="C88" s="8">
        <v>0.66252678632736206</v>
      </c>
      <c r="D88" s="8">
        <v>0.63222813606262207</v>
      </c>
      <c r="E88" s="8">
        <v>0.67373019456863403</v>
      </c>
    </row>
    <row r="89" spans="1:5" x14ac:dyDescent="0.25">
      <c r="A89" s="7">
        <v>2016</v>
      </c>
      <c r="B89" s="8">
        <v>0.62095469236373901</v>
      </c>
      <c r="C89" s="8">
        <v>0.66201192140579224</v>
      </c>
      <c r="D89" s="8">
        <v>0.63176053762435913</v>
      </c>
      <c r="E89" s="8">
        <v>0.67370802164077759</v>
      </c>
    </row>
    <row r="90" spans="1:5" x14ac:dyDescent="0.25">
      <c r="A90" s="7">
        <v>2017</v>
      </c>
      <c r="B90" s="8">
        <v>0.62353122234344482</v>
      </c>
      <c r="C90" s="8">
        <v>0.66504424810409546</v>
      </c>
      <c r="D90" s="8">
        <v>0.63129287958145142</v>
      </c>
      <c r="E90" s="8">
        <v>0.67368584871292114</v>
      </c>
    </row>
    <row r="91" spans="1:5" x14ac:dyDescent="0.25">
      <c r="A91" s="7">
        <v>2018</v>
      </c>
      <c r="B91" s="8">
        <v>0.62044399976730347</v>
      </c>
      <c r="C91" s="8">
        <v>0.66285562515258789</v>
      </c>
      <c r="D91" s="8">
        <v>0.63082528114318848</v>
      </c>
      <c r="E91" s="8">
        <v>0.6736636757850647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7E41E-F41A-40F5-9813-B405E42B42CE}">
  <dimension ref="A1:E79"/>
  <sheetViews>
    <sheetView tabSelected="1" workbookViewId="0">
      <selection activeCell="H81" sqref="H81"/>
    </sheetView>
  </sheetViews>
  <sheetFormatPr defaultRowHeight="15" x14ac:dyDescent="0.25"/>
  <sheetData>
    <row r="1" spans="1:5" x14ac:dyDescent="0.25">
      <c r="A1" t="s">
        <v>10</v>
      </c>
      <c r="B1" t="s">
        <v>11</v>
      </c>
      <c r="C1" t="s">
        <v>12</v>
      </c>
      <c r="D1" t="s">
        <v>13</v>
      </c>
      <c r="E1" t="s">
        <v>14</v>
      </c>
    </row>
    <row r="2" spans="1:5" x14ac:dyDescent="0.25">
      <c r="A2">
        <v>1947</v>
      </c>
      <c r="B2" s="5">
        <v>11.41</v>
      </c>
      <c r="C2" s="5">
        <v>11.808999999999999</v>
      </c>
      <c r="D2" s="5">
        <v>16.646999999999998</v>
      </c>
      <c r="E2">
        <f>D2/B2*(B$35/D$35)</f>
        <v>0.97520658187603326</v>
      </c>
    </row>
    <row r="3" spans="1:5" x14ac:dyDescent="0.25">
      <c r="A3">
        <v>1948</v>
      </c>
      <c r="B3" s="5">
        <v>12.057</v>
      </c>
      <c r="C3" s="5">
        <v>12.477</v>
      </c>
      <c r="D3" s="5">
        <v>18</v>
      </c>
      <c r="E3">
        <f t="shared" ref="E3:E66" si="0">D3/B3*(B$35/D$35)</f>
        <v>0.99788279049945616</v>
      </c>
    </row>
    <row r="4" spans="1:5" x14ac:dyDescent="0.25">
      <c r="A4">
        <v>1949</v>
      </c>
      <c r="B4" s="5">
        <v>12.052</v>
      </c>
      <c r="C4" s="5">
        <v>12.379</v>
      </c>
      <c r="D4" s="5">
        <v>18.224</v>
      </c>
      <c r="E4">
        <f t="shared" si="0"/>
        <v>1.0107200298671803</v>
      </c>
    </row>
    <row r="5" spans="1:5" x14ac:dyDescent="0.25">
      <c r="A5">
        <v>1950</v>
      </c>
      <c r="B5" s="5">
        <v>12.166</v>
      </c>
      <c r="C5" s="5">
        <v>12.526999999999999</v>
      </c>
      <c r="D5" s="5">
        <v>18.599</v>
      </c>
      <c r="E5">
        <f t="shared" si="0"/>
        <v>1.021852168617281</v>
      </c>
    </row>
    <row r="6" spans="1:5" x14ac:dyDescent="0.25">
      <c r="A6">
        <v>1951</v>
      </c>
      <c r="B6" s="5">
        <v>12.991</v>
      </c>
      <c r="C6" s="5">
        <v>13.38</v>
      </c>
      <c r="D6" s="5">
        <v>20.256</v>
      </c>
      <c r="E6">
        <f t="shared" si="0"/>
        <v>1.0422151794795209</v>
      </c>
    </row>
    <row r="7" spans="1:5" x14ac:dyDescent="0.25">
      <c r="A7">
        <v>1952</v>
      </c>
      <c r="B7" s="5">
        <v>13.273999999999999</v>
      </c>
      <c r="C7" s="5">
        <v>13.654</v>
      </c>
      <c r="D7" s="5">
        <v>20.62</v>
      </c>
      <c r="E7">
        <f t="shared" si="0"/>
        <v>1.038324582894594</v>
      </c>
    </row>
    <row r="8" spans="1:5" x14ac:dyDescent="0.25">
      <c r="A8">
        <v>1953</v>
      </c>
      <c r="B8" s="5">
        <v>13.444000000000001</v>
      </c>
      <c r="C8" s="5">
        <v>13.834</v>
      </c>
      <c r="D8" s="5">
        <v>20.684000000000001</v>
      </c>
      <c r="E8">
        <f t="shared" si="0"/>
        <v>1.0283769029542067</v>
      </c>
    </row>
    <row r="9" spans="1:5" x14ac:dyDescent="0.25">
      <c r="A9">
        <v>1954</v>
      </c>
      <c r="B9" s="5">
        <v>13.581</v>
      </c>
      <c r="C9" s="5">
        <v>13.95</v>
      </c>
      <c r="D9" s="5">
        <v>20.824999999999999</v>
      </c>
      <c r="E9">
        <f t="shared" si="0"/>
        <v>1.0249426124946075</v>
      </c>
    </row>
    <row r="10" spans="1:5" x14ac:dyDescent="0.25">
      <c r="A10">
        <v>1955</v>
      </c>
      <c r="B10" s="5">
        <v>13.773</v>
      </c>
      <c r="C10" s="5">
        <v>14.005000000000001</v>
      </c>
      <c r="D10" s="5">
        <v>21.132000000000001</v>
      </c>
      <c r="E10">
        <f t="shared" si="0"/>
        <v>1.0255535521041881</v>
      </c>
    </row>
    <row r="11" spans="1:5" x14ac:dyDescent="0.25">
      <c r="A11">
        <v>1956</v>
      </c>
      <c r="B11" s="5">
        <v>14.244</v>
      </c>
      <c r="C11" s="5">
        <v>14.284000000000001</v>
      </c>
      <c r="D11" s="5">
        <v>22.34</v>
      </c>
      <c r="E11">
        <f t="shared" si="0"/>
        <v>1.0483287406192878</v>
      </c>
    </row>
    <row r="12" spans="1:5" x14ac:dyDescent="0.25">
      <c r="A12">
        <v>1957</v>
      </c>
      <c r="B12" s="5">
        <v>14.742000000000001</v>
      </c>
      <c r="C12" s="5">
        <v>14.718</v>
      </c>
      <c r="D12" s="5">
        <v>23.082999999999998</v>
      </c>
      <c r="E12">
        <f t="shared" si="0"/>
        <v>1.0466033809637394</v>
      </c>
    </row>
    <row r="13" spans="1:5" x14ac:dyDescent="0.25">
      <c r="A13">
        <v>1958</v>
      </c>
      <c r="B13" s="5">
        <v>15.086</v>
      </c>
      <c r="C13" s="5">
        <v>15.066000000000001</v>
      </c>
      <c r="D13" s="5">
        <v>23.161999999999999</v>
      </c>
      <c r="E13">
        <f t="shared" si="0"/>
        <v>1.0262383560571726</v>
      </c>
    </row>
    <row r="14" spans="1:5" x14ac:dyDescent="0.25">
      <c r="A14">
        <v>1959</v>
      </c>
      <c r="B14" s="5">
        <v>15.285</v>
      </c>
      <c r="C14" s="5">
        <v>15.29</v>
      </c>
      <c r="D14" s="5">
        <v>23.381</v>
      </c>
      <c r="E14">
        <f t="shared" si="0"/>
        <v>1.0224543512336697</v>
      </c>
    </row>
    <row r="15" spans="1:5" x14ac:dyDescent="0.25">
      <c r="A15">
        <v>1960</v>
      </c>
      <c r="B15" s="5">
        <v>15.494</v>
      </c>
      <c r="C15" s="5">
        <v>15.541</v>
      </c>
      <c r="D15" s="5">
        <v>23.515999999999998</v>
      </c>
      <c r="E15">
        <f t="shared" si="0"/>
        <v>1.0144863046756505</v>
      </c>
    </row>
    <row r="16" spans="1:5" x14ac:dyDescent="0.25">
      <c r="A16">
        <v>1961</v>
      </c>
      <c r="B16" s="5">
        <v>15.659000000000001</v>
      </c>
      <c r="C16" s="5">
        <v>15.702</v>
      </c>
      <c r="D16" s="5">
        <v>23.471</v>
      </c>
      <c r="E16">
        <f t="shared" si="0"/>
        <v>1.0018757342507121</v>
      </c>
    </row>
    <row r="17" spans="1:5" x14ac:dyDescent="0.25">
      <c r="A17">
        <v>1962</v>
      </c>
      <c r="B17" s="5">
        <v>15.849</v>
      </c>
      <c r="C17" s="5">
        <v>15.885999999999999</v>
      </c>
      <c r="D17" s="5">
        <v>23.495999999999999</v>
      </c>
      <c r="E17">
        <f t="shared" si="0"/>
        <v>0.99091945873732123</v>
      </c>
    </row>
    <row r="18" spans="1:5" x14ac:dyDescent="0.25">
      <c r="A18">
        <v>1963</v>
      </c>
      <c r="B18" s="5">
        <v>16.03</v>
      </c>
      <c r="C18" s="5">
        <v>16.077000000000002</v>
      </c>
      <c r="D18" s="5">
        <v>23.431999999999999</v>
      </c>
      <c r="E18">
        <f t="shared" si="0"/>
        <v>0.97706200446377323</v>
      </c>
    </row>
    <row r="19" spans="1:5" x14ac:dyDescent="0.25">
      <c r="A19">
        <v>1964</v>
      </c>
      <c r="B19" s="5">
        <v>16.274999999999999</v>
      </c>
      <c r="C19" s="5">
        <v>16.309000000000001</v>
      </c>
      <c r="D19" s="5">
        <v>23.584</v>
      </c>
      <c r="E19">
        <f t="shared" si="0"/>
        <v>0.96859619264156027</v>
      </c>
    </row>
    <row r="20" spans="1:5" x14ac:dyDescent="0.25">
      <c r="A20">
        <v>1965</v>
      </c>
      <c r="B20" s="5">
        <v>16.571999999999999</v>
      </c>
      <c r="C20" s="5">
        <v>16.544</v>
      </c>
      <c r="D20" s="5">
        <v>23.946999999999999</v>
      </c>
      <c r="E20">
        <f t="shared" si="0"/>
        <v>0.96587845382632997</v>
      </c>
    </row>
    <row r="21" spans="1:5" x14ac:dyDescent="0.25">
      <c r="A21">
        <v>1966</v>
      </c>
      <c r="B21" s="5">
        <v>17.036999999999999</v>
      </c>
      <c r="C21" s="5">
        <v>16.962</v>
      </c>
      <c r="D21" s="5">
        <v>24.437000000000001</v>
      </c>
      <c r="E21">
        <f t="shared" si="0"/>
        <v>0.95874045683921394</v>
      </c>
    </row>
    <row r="22" spans="1:5" x14ac:dyDescent="0.25">
      <c r="A22">
        <v>1967</v>
      </c>
      <c r="B22" s="5">
        <v>17.530999999999999</v>
      </c>
      <c r="C22" s="5">
        <v>17.388999999999999</v>
      </c>
      <c r="D22" s="5">
        <v>25.062999999999999</v>
      </c>
      <c r="E22">
        <f t="shared" si="0"/>
        <v>0.95559232506549319</v>
      </c>
    </row>
    <row r="23" spans="1:5" x14ac:dyDescent="0.25">
      <c r="A23">
        <v>1968</v>
      </c>
      <c r="B23" s="5">
        <v>18.277000000000001</v>
      </c>
      <c r="C23" s="5">
        <v>18.068999999999999</v>
      </c>
      <c r="D23" s="5">
        <v>26.004999999999999</v>
      </c>
      <c r="E23">
        <f t="shared" si="0"/>
        <v>0.95103879890139931</v>
      </c>
    </row>
    <row r="24" spans="1:5" x14ac:dyDescent="0.25">
      <c r="A24">
        <v>1969</v>
      </c>
      <c r="B24" s="5">
        <v>19.175000000000001</v>
      </c>
      <c r="C24" s="5">
        <v>18.882999999999999</v>
      </c>
      <c r="D24" s="5">
        <v>27.251999999999999</v>
      </c>
      <c r="E24">
        <f t="shared" si="0"/>
        <v>0.94996870022678703</v>
      </c>
    </row>
    <row r="25" spans="1:5" x14ac:dyDescent="0.25">
      <c r="A25">
        <v>1970</v>
      </c>
      <c r="B25" s="5">
        <v>20.186</v>
      </c>
      <c r="C25" s="5">
        <v>19.765999999999998</v>
      </c>
      <c r="D25" s="5">
        <v>28.423999999999999</v>
      </c>
      <c r="E25">
        <f t="shared" si="0"/>
        <v>0.94119847366931009</v>
      </c>
    </row>
    <row r="26" spans="1:5" x14ac:dyDescent="0.25">
      <c r="A26">
        <v>1971</v>
      </c>
      <c r="B26" s="5">
        <v>21.210999999999999</v>
      </c>
      <c r="C26" s="5">
        <v>20.605</v>
      </c>
      <c r="D26" s="5">
        <v>29.832000000000001</v>
      </c>
      <c r="E26">
        <f t="shared" si="0"/>
        <v>0.94008584832898456</v>
      </c>
    </row>
    <row r="27" spans="1:5" x14ac:dyDescent="0.25">
      <c r="A27">
        <v>1972</v>
      </c>
      <c r="B27" s="5">
        <v>22.128</v>
      </c>
      <c r="C27" s="5">
        <v>21.308</v>
      </c>
      <c r="D27" s="5">
        <v>31.076000000000001</v>
      </c>
      <c r="E27">
        <f t="shared" si="0"/>
        <v>0.93870523240990356</v>
      </c>
    </row>
    <row r="28" spans="1:5" x14ac:dyDescent="0.25">
      <c r="A28">
        <v>1973</v>
      </c>
      <c r="B28" s="5">
        <v>23.34</v>
      </c>
      <c r="C28" s="5">
        <v>22.454999999999998</v>
      </c>
      <c r="D28" s="5">
        <v>32.770000000000003</v>
      </c>
      <c r="E28">
        <f t="shared" si="0"/>
        <v>0.93847320723020156</v>
      </c>
    </row>
    <row r="29" spans="1:5" x14ac:dyDescent="0.25">
      <c r="A29">
        <v>1974</v>
      </c>
      <c r="B29" s="5">
        <v>25.434000000000001</v>
      </c>
      <c r="C29" s="5">
        <v>24.792999999999999</v>
      </c>
      <c r="D29" s="5">
        <v>36.037999999999997</v>
      </c>
      <c r="E29">
        <f t="shared" si="0"/>
        <v>0.94709229323054422</v>
      </c>
    </row>
    <row r="30" spans="1:5" x14ac:dyDescent="0.25">
      <c r="A30">
        <v>1975</v>
      </c>
      <c r="B30" s="5">
        <v>27.795999999999999</v>
      </c>
      <c r="C30" s="5">
        <v>26.86</v>
      </c>
      <c r="D30" s="5">
        <v>40.356000000000002</v>
      </c>
      <c r="E30">
        <f t="shared" si="0"/>
        <v>0.97044761940302415</v>
      </c>
    </row>
    <row r="31" spans="1:5" x14ac:dyDescent="0.25">
      <c r="A31">
        <v>1976</v>
      </c>
      <c r="B31" s="5">
        <v>29.327000000000002</v>
      </c>
      <c r="C31" s="5">
        <v>28.332999999999998</v>
      </c>
      <c r="D31" s="5">
        <v>42.587000000000003</v>
      </c>
      <c r="E31">
        <f t="shared" si="0"/>
        <v>0.97063444067231774</v>
      </c>
    </row>
    <row r="32" spans="1:5" x14ac:dyDescent="0.25">
      <c r="A32">
        <v>1977</v>
      </c>
      <c r="B32" s="5">
        <v>31.148</v>
      </c>
      <c r="C32" s="5">
        <v>30.175999999999998</v>
      </c>
      <c r="D32" s="5">
        <v>45.725000000000001</v>
      </c>
      <c r="E32">
        <f t="shared" si="0"/>
        <v>0.98122778350491591</v>
      </c>
    </row>
    <row r="33" spans="1:5" x14ac:dyDescent="0.25">
      <c r="A33">
        <v>1978</v>
      </c>
      <c r="B33" s="5">
        <v>33.338999999999999</v>
      </c>
      <c r="C33" s="5">
        <v>32.276000000000003</v>
      </c>
      <c r="D33" s="5">
        <v>49.430999999999997</v>
      </c>
      <c r="E33">
        <f t="shared" si="0"/>
        <v>0.99104440949459027</v>
      </c>
    </row>
    <row r="34" spans="1:5" x14ac:dyDescent="0.25">
      <c r="A34">
        <v>1979</v>
      </c>
      <c r="B34" s="5">
        <v>36.103999999999999</v>
      </c>
      <c r="C34" s="5">
        <v>35.143000000000001</v>
      </c>
      <c r="D34" s="5">
        <v>53.866999999999997</v>
      </c>
      <c r="E34">
        <f t="shared" si="0"/>
        <v>0.99727230222218088</v>
      </c>
    </row>
    <row r="35" spans="1:5" x14ac:dyDescent="0.25">
      <c r="A35">
        <v>1980</v>
      </c>
      <c r="B35" s="5">
        <v>39.375</v>
      </c>
      <c r="C35" s="5">
        <v>38.927999999999997</v>
      </c>
      <c r="D35" s="5">
        <v>58.908000000000001</v>
      </c>
      <c r="E35">
        <f t="shared" si="0"/>
        <v>1</v>
      </c>
    </row>
    <row r="36" spans="1:5" x14ac:dyDescent="0.25">
      <c r="A36">
        <v>1981</v>
      </c>
      <c r="B36" s="5">
        <v>43.091999999999999</v>
      </c>
      <c r="C36" s="5">
        <v>42.414999999999999</v>
      </c>
      <c r="D36" s="5">
        <v>64.403999999999996</v>
      </c>
      <c r="E36">
        <f t="shared" si="0"/>
        <v>0.99899307751962907</v>
      </c>
    </row>
    <row r="37" spans="1:5" x14ac:dyDescent="0.25">
      <c r="A37">
        <v>1982</v>
      </c>
      <c r="B37" s="5">
        <v>45.756</v>
      </c>
      <c r="C37" s="5">
        <v>44.771000000000001</v>
      </c>
      <c r="D37" s="5">
        <v>67.816999999999993</v>
      </c>
      <c r="E37">
        <f t="shared" si="0"/>
        <v>0.99068779227521786</v>
      </c>
    </row>
    <row r="38" spans="1:5" x14ac:dyDescent="0.25">
      <c r="A38">
        <v>1983</v>
      </c>
      <c r="B38" s="5">
        <v>47.545000000000002</v>
      </c>
      <c r="C38" s="5">
        <v>46.676000000000002</v>
      </c>
      <c r="D38" s="5">
        <v>68.025000000000006</v>
      </c>
      <c r="E38">
        <f t="shared" si="0"/>
        <v>0.95633486120010114</v>
      </c>
    </row>
    <row r="39" spans="1:5" x14ac:dyDescent="0.25">
      <c r="A39">
        <v>1984</v>
      </c>
      <c r="B39" s="5">
        <v>49.262</v>
      </c>
      <c r="C39" s="5">
        <v>48.439</v>
      </c>
      <c r="D39" s="5">
        <v>68.757999999999996</v>
      </c>
      <c r="E39">
        <f t="shared" si="0"/>
        <v>0.93294809965057757</v>
      </c>
    </row>
    <row r="40" spans="1:5" x14ac:dyDescent="0.25">
      <c r="A40">
        <v>1985</v>
      </c>
      <c r="B40" s="5">
        <v>50.82</v>
      </c>
      <c r="C40" s="5">
        <v>50.128</v>
      </c>
      <c r="D40" s="5">
        <v>69.608999999999995</v>
      </c>
      <c r="E40">
        <f t="shared" si="0"/>
        <v>0.9155393660488661</v>
      </c>
    </row>
    <row r="41" spans="1:5" x14ac:dyDescent="0.25">
      <c r="A41">
        <v>1986</v>
      </c>
      <c r="B41" s="5">
        <v>51.85</v>
      </c>
      <c r="C41" s="5">
        <v>51.219000000000001</v>
      </c>
      <c r="D41" s="5">
        <v>71.174000000000007</v>
      </c>
      <c r="E41">
        <f t="shared" si="0"/>
        <v>0.91752710321093667</v>
      </c>
    </row>
    <row r="42" spans="1:5" x14ac:dyDescent="0.25">
      <c r="A42">
        <v>1987</v>
      </c>
      <c r="B42" s="5">
        <v>53.125999999999998</v>
      </c>
      <c r="C42" s="5">
        <v>52.802</v>
      </c>
      <c r="D42" s="5">
        <v>72.656000000000006</v>
      </c>
      <c r="E42">
        <f t="shared" si="0"/>
        <v>0.91413566920973433</v>
      </c>
    </row>
    <row r="43" spans="1:5" x14ac:dyDescent="0.25">
      <c r="A43">
        <v>1988</v>
      </c>
      <c r="B43" s="5">
        <v>55.002000000000002</v>
      </c>
      <c r="C43" s="5">
        <v>54.865000000000002</v>
      </c>
      <c r="D43" s="5">
        <v>74.483000000000004</v>
      </c>
      <c r="E43">
        <f t="shared" si="0"/>
        <v>0.90515919515925081</v>
      </c>
    </row>
    <row r="44" spans="1:5" x14ac:dyDescent="0.25">
      <c r="A44">
        <v>1989</v>
      </c>
      <c r="B44" s="5">
        <v>57.158999999999999</v>
      </c>
      <c r="C44" s="5">
        <v>57.261000000000003</v>
      </c>
      <c r="D44" s="5">
        <v>76.382000000000005</v>
      </c>
      <c r="E44">
        <f t="shared" si="0"/>
        <v>0.8932081812677285</v>
      </c>
    </row>
    <row r="45" spans="1:5" x14ac:dyDescent="0.25">
      <c r="A45">
        <v>1990</v>
      </c>
      <c r="B45" s="5">
        <v>59.307000000000002</v>
      </c>
      <c r="C45" s="5">
        <v>59.774999999999999</v>
      </c>
      <c r="D45" s="5">
        <v>77.977999999999994</v>
      </c>
      <c r="E45">
        <f t="shared" si="0"/>
        <v>0.87884528001410778</v>
      </c>
    </row>
    <row r="46" spans="1:5" x14ac:dyDescent="0.25">
      <c r="A46">
        <v>1991</v>
      </c>
      <c r="B46" s="5">
        <v>61.302999999999997</v>
      </c>
      <c r="C46" s="5">
        <v>61.774000000000001</v>
      </c>
      <c r="D46" s="5">
        <v>79.3</v>
      </c>
      <c r="E46">
        <f t="shared" si="0"/>
        <v>0.86464482746051874</v>
      </c>
    </row>
    <row r="47" spans="1:5" x14ac:dyDescent="0.25">
      <c r="A47">
        <v>1992</v>
      </c>
      <c r="B47" s="5">
        <v>62.701000000000001</v>
      </c>
      <c r="C47" s="5">
        <v>63.42</v>
      </c>
      <c r="D47" s="5">
        <v>79.3</v>
      </c>
      <c r="E47">
        <f t="shared" si="0"/>
        <v>0.84536645121787812</v>
      </c>
    </row>
    <row r="48" spans="1:5" x14ac:dyDescent="0.25">
      <c r="A48">
        <v>1993</v>
      </c>
      <c r="B48" s="5">
        <v>64.188999999999993</v>
      </c>
      <c r="C48" s="5">
        <v>65</v>
      </c>
      <c r="D48" s="5">
        <v>80.239999999999995</v>
      </c>
      <c r="E48">
        <f t="shared" si="0"/>
        <v>0.83555799442736645</v>
      </c>
    </row>
    <row r="49" spans="1:5" x14ac:dyDescent="0.25">
      <c r="A49">
        <v>1994</v>
      </c>
      <c r="B49" s="5">
        <v>65.557000000000002</v>
      </c>
      <c r="C49" s="5">
        <v>66.355999999999995</v>
      </c>
      <c r="D49" s="5">
        <v>81.436999999999998</v>
      </c>
      <c r="E49">
        <f t="shared" si="0"/>
        <v>0.83032666299303171</v>
      </c>
    </row>
    <row r="50" spans="1:5" x14ac:dyDescent="0.25">
      <c r="A50">
        <v>1995</v>
      </c>
      <c r="B50" s="5">
        <v>66.933000000000007</v>
      </c>
      <c r="C50" s="5">
        <v>67.754000000000005</v>
      </c>
      <c r="D50" s="5">
        <v>82.748000000000005</v>
      </c>
      <c r="E50">
        <f t="shared" si="0"/>
        <v>0.82634899549004903</v>
      </c>
    </row>
    <row r="51" spans="1:5" x14ac:dyDescent="0.25">
      <c r="A51">
        <v>1996</v>
      </c>
      <c r="B51" s="5">
        <v>68.156000000000006</v>
      </c>
      <c r="C51" s="5">
        <v>69.203000000000003</v>
      </c>
      <c r="D51" s="5">
        <v>82.7</v>
      </c>
      <c r="E51">
        <f t="shared" si="0"/>
        <v>0.81105014067221259</v>
      </c>
    </row>
    <row r="52" spans="1:5" x14ac:dyDescent="0.25">
      <c r="A52">
        <v>1997</v>
      </c>
      <c r="B52" s="5">
        <v>69.337000000000003</v>
      </c>
      <c r="C52" s="5">
        <v>70.406999999999996</v>
      </c>
      <c r="D52" s="5">
        <v>82.748000000000005</v>
      </c>
      <c r="E52">
        <f t="shared" si="0"/>
        <v>0.79769844837727999</v>
      </c>
    </row>
    <row r="53" spans="1:5" x14ac:dyDescent="0.25">
      <c r="A53">
        <v>1998</v>
      </c>
      <c r="B53" s="5">
        <v>70.102000000000004</v>
      </c>
      <c r="C53" s="5">
        <v>70.966999999999999</v>
      </c>
      <c r="D53" s="5">
        <v>82.14</v>
      </c>
      <c r="E53">
        <f t="shared" si="0"/>
        <v>0.7831962126670714</v>
      </c>
    </row>
    <row r="54" spans="1:5" x14ac:dyDescent="0.25">
      <c r="A54">
        <v>1999</v>
      </c>
      <c r="B54" s="5">
        <v>71.084000000000003</v>
      </c>
      <c r="C54" s="5">
        <v>72.001000000000005</v>
      </c>
      <c r="D54" s="5">
        <v>82.218000000000004</v>
      </c>
      <c r="E54">
        <f t="shared" si="0"/>
        <v>0.77311008500565892</v>
      </c>
    </row>
    <row r="55" spans="1:5" x14ac:dyDescent="0.25">
      <c r="A55">
        <v>2000</v>
      </c>
      <c r="B55" s="5">
        <v>72.709000000000003</v>
      </c>
      <c r="C55" s="5">
        <v>73.822000000000003</v>
      </c>
      <c r="D55" s="5">
        <v>83.296000000000006</v>
      </c>
      <c r="E55">
        <f t="shared" si="0"/>
        <v>0.76574163886910429</v>
      </c>
    </row>
    <row r="56" spans="1:5" x14ac:dyDescent="0.25">
      <c r="A56">
        <v>2001</v>
      </c>
      <c r="B56" s="5">
        <v>74.385000000000005</v>
      </c>
      <c r="C56" s="5">
        <v>75.302000000000007</v>
      </c>
      <c r="D56" s="5">
        <v>84.006</v>
      </c>
      <c r="E56">
        <f t="shared" si="0"/>
        <v>0.75486836836966353</v>
      </c>
    </row>
    <row r="57" spans="1:5" x14ac:dyDescent="0.25">
      <c r="A57">
        <v>2002</v>
      </c>
      <c r="B57" s="5">
        <v>75.5</v>
      </c>
      <c r="C57" s="5">
        <v>76.290999999999997</v>
      </c>
      <c r="D57" s="5">
        <v>84.281000000000006</v>
      </c>
      <c r="E57">
        <f t="shared" si="0"/>
        <v>0.74615493707327674</v>
      </c>
    </row>
    <row r="58" spans="1:5" x14ac:dyDescent="0.25">
      <c r="A58">
        <v>2003</v>
      </c>
      <c r="B58" s="5">
        <v>77.012</v>
      </c>
      <c r="C58" s="5">
        <v>77.894000000000005</v>
      </c>
      <c r="D58" s="5">
        <v>84.972999999999999</v>
      </c>
      <c r="E58">
        <f t="shared" si="0"/>
        <v>0.73751157010428303</v>
      </c>
    </row>
    <row r="59" spans="1:5" x14ac:dyDescent="0.25">
      <c r="A59">
        <v>2004</v>
      </c>
      <c r="B59" s="5">
        <v>79.069000000000003</v>
      </c>
      <c r="C59" s="5">
        <v>79.826999999999998</v>
      </c>
      <c r="D59" s="5">
        <v>87.454999999999998</v>
      </c>
      <c r="E59">
        <f t="shared" si="0"/>
        <v>0.73930677577377402</v>
      </c>
    </row>
    <row r="60" spans="1:5" x14ac:dyDescent="0.25">
      <c r="A60">
        <v>2005</v>
      </c>
      <c r="B60" s="5">
        <v>81.537000000000006</v>
      </c>
      <c r="C60" s="5">
        <v>82.126999999999995</v>
      </c>
      <c r="D60" s="5">
        <v>90.992999999999995</v>
      </c>
      <c r="E60">
        <f t="shared" si="0"/>
        <v>0.74593252480475225</v>
      </c>
    </row>
    <row r="61" spans="1:5" x14ac:dyDescent="0.25">
      <c r="A61">
        <v>2006</v>
      </c>
      <c r="B61" s="5">
        <v>84.073999999999998</v>
      </c>
      <c r="C61" s="5">
        <v>84.44</v>
      </c>
      <c r="D61" s="5">
        <v>94.194000000000003</v>
      </c>
      <c r="E61">
        <f t="shared" si="0"/>
        <v>0.74887238847725612</v>
      </c>
    </row>
    <row r="62" spans="1:5" x14ac:dyDescent="0.25">
      <c r="A62">
        <v>2007</v>
      </c>
      <c r="B62" s="5">
        <v>86.352000000000004</v>
      </c>
      <c r="C62" s="5">
        <v>86.606999999999999</v>
      </c>
      <c r="D62" s="5">
        <v>95.614999999999995</v>
      </c>
      <c r="E62">
        <f t="shared" si="0"/>
        <v>0.74011621184547072</v>
      </c>
    </row>
    <row r="63" spans="1:5" x14ac:dyDescent="0.25">
      <c r="A63">
        <v>2008</v>
      </c>
      <c r="B63" s="5">
        <v>87.977000000000004</v>
      </c>
      <c r="C63" s="5">
        <v>89.17</v>
      </c>
      <c r="D63" s="5">
        <v>96.4</v>
      </c>
      <c r="E63">
        <f t="shared" si="0"/>
        <v>0.73240984601215686</v>
      </c>
    </row>
    <row r="64" spans="1:5" x14ac:dyDescent="0.25">
      <c r="A64">
        <v>2009</v>
      </c>
      <c r="B64" s="5">
        <v>88.557000000000002</v>
      </c>
      <c r="C64" s="5">
        <v>88.921000000000006</v>
      </c>
      <c r="D64" s="5">
        <v>95.296999999999997</v>
      </c>
      <c r="E64">
        <f t="shared" si="0"/>
        <v>0.71928768031577595</v>
      </c>
    </row>
    <row r="65" spans="1:5" x14ac:dyDescent="0.25">
      <c r="A65">
        <v>2010</v>
      </c>
      <c r="B65" s="5">
        <v>89.617999999999995</v>
      </c>
      <c r="C65" s="5">
        <v>90.513999999999996</v>
      </c>
      <c r="D65" s="5">
        <v>93.688000000000002</v>
      </c>
      <c r="E65">
        <f t="shared" si="0"/>
        <v>0.69877121917453744</v>
      </c>
    </row>
    <row r="66" spans="1:5" x14ac:dyDescent="0.25">
      <c r="A66">
        <v>2011</v>
      </c>
      <c r="B66" s="5">
        <v>91.465999999999994</v>
      </c>
      <c r="C66" s="5">
        <v>92.804000000000002</v>
      </c>
      <c r="D66" s="5">
        <v>94.597999999999999</v>
      </c>
      <c r="E66">
        <f t="shared" si="0"/>
        <v>0.69130318273232305</v>
      </c>
    </row>
    <row r="67" spans="1:5" x14ac:dyDescent="0.25">
      <c r="A67">
        <v>2012</v>
      </c>
      <c r="B67" s="5">
        <v>93.176000000000002</v>
      </c>
      <c r="C67" s="5">
        <v>94.534000000000006</v>
      </c>
      <c r="D67" s="5">
        <v>95.796999999999997</v>
      </c>
      <c r="E67">
        <f t="shared" ref="E67:E79" si="1">D67/B67*(B$35/D$35)</f>
        <v>0.68721738090970086</v>
      </c>
    </row>
    <row r="68" spans="1:5" x14ac:dyDescent="0.25">
      <c r="A68">
        <v>2013</v>
      </c>
      <c r="B68" s="5">
        <v>94.786000000000001</v>
      </c>
      <c r="C68" s="5">
        <v>95.781000000000006</v>
      </c>
      <c r="D68" s="5">
        <v>96.677999999999997</v>
      </c>
      <c r="E68">
        <f t="shared" si="1"/>
        <v>0.68175722612974488</v>
      </c>
    </row>
    <row r="69" spans="1:5" x14ac:dyDescent="0.25">
      <c r="A69">
        <v>2014</v>
      </c>
      <c r="B69" s="5">
        <v>96.436000000000007</v>
      </c>
      <c r="C69" s="5">
        <v>97.120999999999995</v>
      </c>
      <c r="D69" s="5">
        <v>98.331000000000003</v>
      </c>
      <c r="E69">
        <f t="shared" si="1"/>
        <v>0.68154973960482867</v>
      </c>
    </row>
    <row r="70" spans="1:5" x14ac:dyDescent="0.25">
      <c r="A70">
        <v>2015</v>
      </c>
      <c r="B70" s="5">
        <v>97.277000000000001</v>
      </c>
      <c r="C70" s="5">
        <v>97.299000000000007</v>
      </c>
      <c r="D70" s="5">
        <v>98.727999999999994</v>
      </c>
      <c r="E70">
        <f t="shared" si="1"/>
        <v>0.67838534808226236</v>
      </c>
    </row>
    <row r="71" spans="1:5" x14ac:dyDescent="0.25">
      <c r="A71">
        <v>2016</v>
      </c>
      <c r="B71" s="5">
        <v>98.207999999999998</v>
      </c>
      <c r="C71" s="5">
        <v>98.284000000000006</v>
      </c>
      <c r="D71" s="5">
        <v>98.549000000000007</v>
      </c>
      <c r="E71">
        <f t="shared" si="1"/>
        <v>0.67073604179398383</v>
      </c>
    </row>
    <row r="72" spans="1:5" x14ac:dyDescent="0.25">
      <c r="A72">
        <v>2017</v>
      </c>
      <c r="B72" s="5">
        <v>100</v>
      </c>
      <c r="C72" s="5">
        <v>100</v>
      </c>
      <c r="D72" s="5">
        <v>100</v>
      </c>
      <c r="E72">
        <f t="shared" si="1"/>
        <v>0.66841515583621913</v>
      </c>
    </row>
    <row r="73" spans="1:5" x14ac:dyDescent="0.25">
      <c r="A73">
        <v>2018</v>
      </c>
      <c r="B73" s="5">
        <v>102.29</v>
      </c>
      <c r="C73" s="5">
        <v>102.047</v>
      </c>
      <c r="D73" s="5">
        <v>101.539</v>
      </c>
      <c r="E73">
        <f t="shared" si="1"/>
        <v>0.66350773788692785</v>
      </c>
    </row>
    <row r="74" spans="1:5" x14ac:dyDescent="0.25">
      <c r="A74">
        <v>2019</v>
      </c>
      <c r="B74" s="5">
        <v>103.98099999999999</v>
      </c>
      <c r="C74" s="5">
        <v>103.509</v>
      </c>
      <c r="D74" s="5">
        <v>102.91200000000001</v>
      </c>
      <c r="E74">
        <f t="shared" si="1"/>
        <v>0.6615433638589453</v>
      </c>
    </row>
    <row r="75" spans="1:5" x14ac:dyDescent="0.25">
      <c r="A75">
        <v>2020</v>
      </c>
      <c r="B75" s="5">
        <v>105.38</v>
      </c>
      <c r="C75" s="5">
        <v>104.64100000000001</v>
      </c>
      <c r="D75" s="5">
        <v>104.063</v>
      </c>
      <c r="E75">
        <f t="shared" si="1"/>
        <v>0.66006155211410589</v>
      </c>
    </row>
    <row r="76" spans="1:5" x14ac:dyDescent="0.25">
      <c r="A76">
        <v>2021</v>
      </c>
      <c r="B76" s="5">
        <v>110.172</v>
      </c>
      <c r="C76" s="5">
        <v>108.97199999999999</v>
      </c>
      <c r="D76" s="5">
        <v>107.503</v>
      </c>
      <c r="E76">
        <f t="shared" si="1"/>
        <v>0.65222229330375292</v>
      </c>
    </row>
    <row r="77" spans="1:5" x14ac:dyDescent="0.25">
      <c r="A77">
        <v>2022</v>
      </c>
      <c r="B77" s="5">
        <v>118.041</v>
      </c>
      <c r="C77" s="5">
        <v>116.111</v>
      </c>
      <c r="D77" s="5">
        <v>115.854</v>
      </c>
      <c r="E77">
        <f t="shared" si="1"/>
        <v>0.65603112023999577</v>
      </c>
    </row>
    <row r="78" spans="1:5" x14ac:dyDescent="0.25">
      <c r="A78">
        <v>2023</v>
      </c>
      <c r="B78" s="5">
        <v>122.27200000000001</v>
      </c>
      <c r="C78" s="5">
        <v>120.491</v>
      </c>
      <c r="D78" s="5">
        <v>119.55200000000001</v>
      </c>
      <c r="E78">
        <f t="shared" si="1"/>
        <v>0.65354593619579027</v>
      </c>
    </row>
    <row r="79" spans="1:5" x14ac:dyDescent="0.25">
      <c r="A79">
        <v>2024</v>
      </c>
      <c r="B79" s="5">
        <v>125.23099999999999</v>
      </c>
      <c r="C79" s="5">
        <v>123.502</v>
      </c>
      <c r="D79" s="5">
        <v>121.61199999999999</v>
      </c>
      <c r="E79">
        <f t="shared" si="1"/>
        <v>0.64909889669134868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104DD-44C3-4E39-9E8B-C1F675F90865}">
  <dimension ref="A1:U18"/>
  <sheetViews>
    <sheetView topLeftCell="E10" workbookViewId="0">
      <selection activeCell="P31" sqref="P31"/>
    </sheetView>
  </sheetViews>
  <sheetFormatPr defaultRowHeight="15" x14ac:dyDescent="0.25"/>
  <sheetData>
    <row r="1" spans="1:21" x14ac:dyDescent="0.25">
      <c r="A1" t="s">
        <v>25</v>
      </c>
      <c r="B1" t="s">
        <v>73</v>
      </c>
      <c r="C1" t="s">
        <v>74</v>
      </c>
      <c r="D1" t="s">
        <v>75</v>
      </c>
      <c r="E1" t="s">
        <v>76</v>
      </c>
      <c r="F1" t="s">
        <v>77</v>
      </c>
      <c r="G1" t="s">
        <v>78</v>
      </c>
      <c r="H1" t="s">
        <v>79</v>
      </c>
      <c r="I1" t="s">
        <v>80</v>
      </c>
      <c r="J1" t="s">
        <v>81</v>
      </c>
      <c r="K1" t="s">
        <v>82</v>
      </c>
      <c r="L1" t="s">
        <v>83</v>
      </c>
      <c r="M1" t="s">
        <v>84</v>
      </c>
      <c r="N1" t="s">
        <v>85</v>
      </c>
      <c r="O1" t="s">
        <v>86</v>
      </c>
      <c r="P1" t="s">
        <v>87</v>
      </c>
      <c r="Q1" t="s">
        <v>88</v>
      </c>
      <c r="S1" t="s">
        <v>89</v>
      </c>
      <c r="T1" t="s">
        <v>90</v>
      </c>
      <c r="U1" t="s">
        <v>91</v>
      </c>
    </row>
    <row r="2" spans="1:21" x14ac:dyDescent="0.25">
      <c r="A2">
        <v>1850</v>
      </c>
      <c r="B2">
        <v>0.57819235324859619</v>
      </c>
      <c r="C2">
        <v>1.8606938421726227E-2</v>
      </c>
      <c r="D2">
        <v>6.6366635262966156E-2</v>
      </c>
      <c r="E2">
        <v>6.6211484372615814E-2</v>
      </c>
      <c r="F2">
        <v>7.6195657253265381E-2</v>
      </c>
      <c r="G2">
        <v>3.7025265395641327E-2</v>
      </c>
      <c r="H2">
        <v>1.2874718231614679E-4</v>
      </c>
      <c r="I2">
        <v>8.7151936895679682E-5</v>
      </c>
      <c r="J2">
        <v>1.20670220348984E-3</v>
      </c>
      <c r="K2">
        <v>8.2089640200138092E-2</v>
      </c>
      <c r="L2">
        <v>1.9047979731112719E-3</v>
      </c>
      <c r="M2">
        <v>3.075890988111496E-2</v>
      </c>
      <c r="N2">
        <v>5.5462522432208061E-3</v>
      </c>
      <c r="O2">
        <v>8.6249603191390634E-4</v>
      </c>
      <c r="P2">
        <v>2.890142984688282E-2</v>
      </c>
      <c r="Q2">
        <v>5.9155477210879326E-3</v>
      </c>
      <c r="S2">
        <f>E2+F2</f>
        <v>0.1424071416258812</v>
      </c>
      <c r="T2">
        <f>J2+K2</f>
        <v>8.3296342403627932E-2</v>
      </c>
      <c r="U2">
        <f>P2+L2</f>
        <v>3.0806227819994092E-2</v>
      </c>
    </row>
    <row r="3" spans="1:21" x14ac:dyDescent="0.25">
      <c r="A3">
        <v>1860</v>
      </c>
      <c r="B3">
        <v>0.46236312389373779</v>
      </c>
      <c r="C3">
        <v>1.330214086920023E-2</v>
      </c>
      <c r="D3">
        <v>6.0578044503927231E-2</v>
      </c>
      <c r="E3">
        <v>5.5885538458824158E-2</v>
      </c>
      <c r="F3">
        <v>6.8715214729309082E-2</v>
      </c>
      <c r="G3">
        <v>3.5700798034667969E-2</v>
      </c>
      <c r="H3">
        <v>2.4539860896766186E-4</v>
      </c>
      <c r="I3">
        <v>2.4821929400786757E-4</v>
      </c>
      <c r="J3">
        <v>2.2421223111450672E-3</v>
      </c>
      <c r="K3">
        <v>9.1080650687217712E-2</v>
      </c>
      <c r="L3">
        <v>2.7807143051177263E-3</v>
      </c>
      <c r="M3">
        <v>2.5524120777845383E-2</v>
      </c>
      <c r="N3">
        <v>0.13383015990257263</v>
      </c>
      <c r="O3">
        <v>1.0706024477258325E-3</v>
      </c>
      <c r="P3">
        <v>4.031604528427124E-2</v>
      </c>
      <c r="Q3">
        <v>6.1171012930572033E-3</v>
      </c>
      <c r="S3">
        <f t="shared" ref="S3:S18" si="0">E3+F3</f>
        <v>0.12460075318813324</v>
      </c>
      <c r="T3">
        <f t="shared" ref="T3:T18" si="1">J3+K3</f>
        <v>9.332277299836278E-2</v>
      </c>
      <c r="U3">
        <f t="shared" ref="U3:U18" si="2">P3+L3</f>
        <v>4.3096759589388967E-2</v>
      </c>
    </row>
    <row r="4" spans="1:21" x14ac:dyDescent="0.25">
      <c r="A4">
        <v>1870</v>
      </c>
      <c r="B4">
        <v>0.5239112377166748</v>
      </c>
      <c r="C4">
        <v>1.5368103981018066E-2</v>
      </c>
      <c r="D4">
        <v>5.4915633052587509E-2</v>
      </c>
      <c r="E4">
        <v>5.6007653474807739E-2</v>
      </c>
      <c r="F4">
        <v>6.2792673707008362E-2</v>
      </c>
      <c r="G4">
        <v>4.4387795031070709E-2</v>
      </c>
      <c r="H4">
        <v>7.6498748967424035E-4</v>
      </c>
      <c r="I4">
        <v>3.935467975679785E-4</v>
      </c>
      <c r="J4">
        <v>4.2736525647342205E-3</v>
      </c>
      <c r="K4">
        <v>7.3406219482421875E-2</v>
      </c>
      <c r="L4">
        <v>4.270549863576889E-3</v>
      </c>
      <c r="M4">
        <v>1.7843212932348251E-2</v>
      </c>
      <c r="N4">
        <v>0.10134658962488174</v>
      </c>
      <c r="O4">
        <v>1.1670665116980672E-3</v>
      </c>
      <c r="P4">
        <v>3.1301464885473251E-2</v>
      </c>
      <c r="Q4">
        <v>7.8496057540178299E-3</v>
      </c>
      <c r="S4">
        <f t="shared" si="0"/>
        <v>0.1188003271818161</v>
      </c>
      <c r="T4">
        <f t="shared" si="1"/>
        <v>7.7679872047156096E-2</v>
      </c>
      <c r="U4">
        <f t="shared" si="2"/>
        <v>3.557201474905014E-2</v>
      </c>
    </row>
    <row r="5" spans="1:21" x14ac:dyDescent="0.25">
      <c r="A5">
        <v>1880</v>
      </c>
      <c r="B5">
        <v>0.47245791554450989</v>
      </c>
      <c r="C5">
        <v>1.7979327589273453E-2</v>
      </c>
      <c r="D5">
        <v>4.6275295317173004E-2</v>
      </c>
      <c r="E5">
        <v>6.1227142810821533E-2</v>
      </c>
      <c r="F5">
        <v>7.3320783674716949E-2</v>
      </c>
      <c r="G5">
        <v>4.5682802796363831E-2</v>
      </c>
      <c r="H5">
        <v>1.630279584787786E-3</v>
      </c>
      <c r="I5">
        <v>6.129500106908381E-4</v>
      </c>
      <c r="J5">
        <v>7.0726922713220119E-3</v>
      </c>
      <c r="K5">
        <v>8.4871970117092133E-2</v>
      </c>
      <c r="L5">
        <v>4.8382403329014778E-3</v>
      </c>
      <c r="M5">
        <v>1.7126139253377914E-2</v>
      </c>
      <c r="N5">
        <v>0.11800098419189453</v>
      </c>
      <c r="O5">
        <v>1.6969897551462054E-3</v>
      </c>
      <c r="P5">
        <v>3.8222342729568481E-2</v>
      </c>
      <c r="Q5">
        <v>8.9841270819306374E-3</v>
      </c>
      <c r="S5">
        <f t="shared" si="0"/>
        <v>0.13454792648553848</v>
      </c>
      <c r="T5">
        <f t="shared" si="1"/>
        <v>9.1944662388414145E-2</v>
      </c>
      <c r="U5">
        <f t="shared" si="2"/>
        <v>4.3060583062469959E-2</v>
      </c>
    </row>
    <row r="6" spans="1:21" x14ac:dyDescent="0.25">
      <c r="A6">
        <v>1900</v>
      </c>
      <c r="B6">
        <v>0.45154058933258057</v>
      </c>
      <c r="C6">
        <v>2.3422442376613617E-2</v>
      </c>
      <c r="D6">
        <v>5.1770292222499847E-2</v>
      </c>
      <c r="E6">
        <v>5.9448372572660446E-2</v>
      </c>
      <c r="F6">
        <v>6.7088022828102112E-2</v>
      </c>
      <c r="G6">
        <v>5.8382533490657806E-2</v>
      </c>
      <c r="H6">
        <v>3.2795374281704426E-3</v>
      </c>
      <c r="I6">
        <v>6.5359199652448297E-4</v>
      </c>
      <c r="J6">
        <v>7.4593108147382736E-3</v>
      </c>
      <c r="K6">
        <v>9.2042252421379089E-2</v>
      </c>
      <c r="L6">
        <v>1.3925276696681976E-2</v>
      </c>
      <c r="M6">
        <v>2.1757736802101135E-2</v>
      </c>
      <c r="N6">
        <v>9.8624572157859802E-2</v>
      </c>
      <c r="O6">
        <v>2.6226502377539873E-3</v>
      </c>
      <c r="P6">
        <v>3.9905402809381485E-2</v>
      </c>
      <c r="Q6">
        <v>8.0773690715432167E-3</v>
      </c>
      <c r="S6">
        <f t="shared" si="0"/>
        <v>0.12653639540076256</v>
      </c>
      <c r="T6">
        <f t="shared" si="1"/>
        <v>9.9501563236117363E-2</v>
      </c>
      <c r="U6">
        <f t="shared" si="2"/>
        <v>5.3830679506063461E-2</v>
      </c>
    </row>
    <row r="7" spans="1:21" x14ac:dyDescent="0.25">
      <c r="A7">
        <v>1910</v>
      </c>
      <c r="B7">
        <v>0.36750513315200806</v>
      </c>
      <c r="C7">
        <v>3.0998397618532181E-2</v>
      </c>
      <c r="D7">
        <v>5.9141885489225388E-2</v>
      </c>
      <c r="E7">
        <v>8.0444321036338806E-2</v>
      </c>
      <c r="F7">
        <v>7.9105034470558167E-2</v>
      </c>
      <c r="G7">
        <v>6.6540814936161041E-2</v>
      </c>
      <c r="H7">
        <v>5.9560942463576794E-3</v>
      </c>
      <c r="I7">
        <v>4.0072640404105186E-3</v>
      </c>
      <c r="J7">
        <v>9.3331532552838326E-3</v>
      </c>
      <c r="K7">
        <v>9.6236884593963623E-2</v>
      </c>
      <c r="L7">
        <v>1.500418595969677E-2</v>
      </c>
      <c r="M7">
        <v>1.2927308678627014E-2</v>
      </c>
      <c r="N7">
        <v>0.1147225946187973</v>
      </c>
      <c r="O7">
        <v>3.3035678789019585E-3</v>
      </c>
      <c r="P7">
        <v>4.2532637715339661E-2</v>
      </c>
      <c r="Q7">
        <v>1.2240718118846416E-2</v>
      </c>
      <c r="S7">
        <f t="shared" si="0"/>
        <v>0.15954935550689697</v>
      </c>
      <c r="T7">
        <f t="shared" si="1"/>
        <v>0.10557003784924746</v>
      </c>
      <c r="U7">
        <f t="shared" si="2"/>
        <v>5.753682367503643E-2</v>
      </c>
    </row>
    <row r="8" spans="1:21" x14ac:dyDescent="0.25">
      <c r="A8">
        <v>1920</v>
      </c>
      <c r="B8">
        <v>0.32173064351081848</v>
      </c>
      <c r="C8">
        <v>3.2925017178058624E-2</v>
      </c>
      <c r="D8">
        <v>5.1806323230266571E-2</v>
      </c>
      <c r="E8">
        <v>9.8316080868244171E-2</v>
      </c>
      <c r="F8">
        <v>9.7547240555286407E-2</v>
      </c>
      <c r="G8">
        <v>7.5634211301803589E-2</v>
      </c>
      <c r="H8">
        <v>1.0371803306043148E-2</v>
      </c>
      <c r="I8">
        <v>4.0269680321216583E-3</v>
      </c>
      <c r="J8">
        <v>1.3802834786474705E-2</v>
      </c>
      <c r="K8">
        <v>9.443972259759903E-2</v>
      </c>
      <c r="L8">
        <v>2.0439600571990013E-2</v>
      </c>
      <c r="M8">
        <v>2.2894890978932381E-2</v>
      </c>
      <c r="N8">
        <v>8.3103075623512268E-2</v>
      </c>
      <c r="O8">
        <v>3.9357887580990791E-3</v>
      </c>
      <c r="P8">
        <v>4.8322077840566635E-2</v>
      </c>
      <c r="Q8">
        <v>2.0703712478280067E-2</v>
      </c>
      <c r="S8">
        <f t="shared" si="0"/>
        <v>0.19586332142353058</v>
      </c>
      <c r="T8">
        <f t="shared" si="1"/>
        <v>0.10824255738407373</v>
      </c>
      <c r="U8">
        <f t="shared" si="2"/>
        <v>6.8761678412556648E-2</v>
      </c>
    </row>
    <row r="9" spans="1:21" x14ac:dyDescent="0.25">
      <c r="A9">
        <v>1930</v>
      </c>
      <c r="B9">
        <v>0.26041856408119202</v>
      </c>
      <c r="C9">
        <v>2.6690635830163956E-2</v>
      </c>
      <c r="D9">
        <v>6.6922903060913086E-2</v>
      </c>
      <c r="E9">
        <v>9.0909384191036224E-2</v>
      </c>
      <c r="F9">
        <v>9.4584345817565918E-2</v>
      </c>
      <c r="G9">
        <v>6.0283765196800232E-2</v>
      </c>
      <c r="H9">
        <v>1.1499687097966671E-2</v>
      </c>
      <c r="I9">
        <v>8.6242742836475372E-3</v>
      </c>
      <c r="J9">
        <v>1.4092238619923592E-2</v>
      </c>
      <c r="K9">
        <v>0.11901605129241943</v>
      </c>
      <c r="L9">
        <v>3.4756287932395935E-2</v>
      </c>
      <c r="M9">
        <v>2.8083931654691696E-2</v>
      </c>
      <c r="N9">
        <v>9.4482079148292542E-2</v>
      </c>
      <c r="O9">
        <v>6.8218023516237736E-3</v>
      </c>
      <c r="P9">
        <v>6.1411336064338684E-2</v>
      </c>
      <c r="Q9">
        <v>2.1402699872851372E-2</v>
      </c>
      <c r="S9">
        <f t="shared" si="0"/>
        <v>0.18549373000860214</v>
      </c>
      <c r="T9">
        <f t="shared" si="1"/>
        <v>0.13310828991234303</v>
      </c>
      <c r="U9">
        <f t="shared" si="2"/>
        <v>9.6167623996734619E-2</v>
      </c>
    </row>
    <row r="10" spans="1:21" x14ac:dyDescent="0.25">
      <c r="A10">
        <v>1940</v>
      </c>
      <c r="B10">
        <v>0.18229062855243683</v>
      </c>
      <c r="C10">
        <v>1.9697362557053566E-2</v>
      </c>
      <c r="D10">
        <v>9.4518892467021942E-2</v>
      </c>
      <c r="E10">
        <v>0.11001147329807281</v>
      </c>
      <c r="F10">
        <v>0.11810895800590515</v>
      </c>
      <c r="G10">
        <v>4.4665057212114334E-2</v>
      </c>
      <c r="H10">
        <v>6.5637798979878426E-3</v>
      </c>
      <c r="I10">
        <v>1.2303708121180534E-2</v>
      </c>
      <c r="J10">
        <v>2.9304603114724159E-2</v>
      </c>
      <c r="K10">
        <v>0.13369114696979523</v>
      </c>
      <c r="L10">
        <v>3.120991587638855E-2</v>
      </c>
      <c r="M10">
        <v>1.64052564650774E-2</v>
      </c>
      <c r="N10">
        <v>8.3095602691173553E-2</v>
      </c>
      <c r="O10">
        <v>9.7337039187550545E-3</v>
      </c>
      <c r="P10">
        <v>7.1212083101272583E-2</v>
      </c>
      <c r="Q10">
        <v>3.7187863141298294E-2</v>
      </c>
      <c r="S10">
        <f t="shared" si="0"/>
        <v>0.22812043130397797</v>
      </c>
      <c r="T10">
        <f t="shared" si="1"/>
        <v>0.16299575008451939</v>
      </c>
      <c r="U10">
        <f t="shared" si="2"/>
        <v>0.10242199897766113</v>
      </c>
    </row>
    <row r="11" spans="1:21" x14ac:dyDescent="0.25">
      <c r="A11">
        <v>1950</v>
      </c>
      <c r="B11">
        <v>0.12103493511676788</v>
      </c>
      <c r="C11">
        <v>1.6683559864759445E-2</v>
      </c>
      <c r="D11">
        <v>6.3431844115257263E-2</v>
      </c>
      <c r="E11">
        <v>0.1389591246843338</v>
      </c>
      <c r="F11">
        <v>0.12203006446361542</v>
      </c>
      <c r="G11">
        <v>5.2343495190143585E-2</v>
      </c>
      <c r="H11">
        <v>1.0940729640424252E-2</v>
      </c>
      <c r="I11">
        <v>1.3794760219752789E-2</v>
      </c>
      <c r="J11">
        <v>3.5603180527687073E-2</v>
      </c>
      <c r="K11">
        <v>0.15295414626598358</v>
      </c>
      <c r="L11">
        <v>3.2965157181024551E-2</v>
      </c>
      <c r="M11">
        <v>2.5370582938194275E-2</v>
      </c>
      <c r="N11">
        <v>6.2259558588266373E-2</v>
      </c>
      <c r="O11">
        <v>1.0016065090894699E-2</v>
      </c>
      <c r="P11">
        <v>8.1281282007694244E-2</v>
      </c>
      <c r="Q11">
        <v>6.0331474989652634E-2</v>
      </c>
      <c r="S11">
        <f t="shared" si="0"/>
        <v>0.26098918914794922</v>
      </c>
      <c r="T11">
        <f t="shared" si="1"/>
        <v>0.18855732679367065</v>
      </c>
      <c r="U11">
        <f t="shared" si="2"/>
        <v>0.1142464391887188</v>
      </c>
    </row>
    <row r="12" spans="1:21" x14ac:dyDescent="0.25">
      <c r="A12">
        <v>1960</v>
      </c>
      <c r="B12">
        <v>6.7470505833625793E-2</v>
      </c>
      <c r="C12">
        <v>1.0702317580580711E-2</v>
      </c>
      <c r="D12">
        <v>6.4334221184253693E-2</v>
      </c>
      <c r="E12">
        <v>0.15754368901252747</v>
      </c>
      <c r="F12">
        <v>0.11940539628267288</v>
      </c>
      <c r="G12">
        <v>4.3109007179737091E-2</v>
      </c>
      <c r="H12">
        <v>1.1166774667799473E-2</v>
      </c>
      <c r="I12">
        <v>1.3662181794643402E-2</v>
      </c>
      <c r="J12">
        <v>3.4507248550653458E-2</v>
      </c>
      <c r="K12">
        <v>0.15042921900749207</v>
      </c>
      <c r="L12">
        <v>4.1136864572763443E-2</v>
      </c>
      <c r="M12">
        <v>2.7486983686685562E-2</v>
      </c>
      <c r="N12">
        <v>6.0875993221998215E-2</v>
      </c>
      <c r="O12">
        <v>9.7899055108428001E-3</v>
      </c>
      <c r="P12">
        <v>0.11306651681661606</v>
      </c>
      <c r="Q12">
        <v>7.5313173234462738E-2</v>
      </c>
      <c r="S12">
        <f t="shared" si="0"/>
        <v>0.27694908529520035</v>
      </c>
      <c r="T12">
        <f t="shared" si="1"/>
        <v>0.18493646755814552</v>
      </c>
      <c r="U12">
        <f t="shared" si="2"/>
        <v>0.1542033813893795</v>
      </c>
    </row>
    <row r="13" spans="1:21" x14ac:dyDescent="0.25">
      <c r="A13">
        <v>1970</v>
      </c>
      <c r="B13">
        <v>3.6652974784374237E-2</v>
      </c>
      <c r="C13">
        <v>7.925461046397686E-3</v>
      </c>
      <c r="D13">
        <v>5.9898030012845993E-2</v>
      </c>
      <c r="E13">
        <v>0.15243518352508545</v>
      </c>
      <c r="F13">
        <v>0.1013019010424614</v>
      </c>
      <c r="G13">
        <v>3.9484277367591858E-2</v>
      </c>
      <c r="H13">
        <v>1.1714734137058258E-2</v>
      </c>
      <c r="I13">
        <v>1.2146854773163795E-2</v>
      </c>
      <c r="J13">
        <v>3.9192140102386475E-2</v>
      </c>
      <c r="K13">
        <v>0.15816961228847504</v>
      </c>
      <c r="L13">
        <v>4.7563109546899796E-2</v>
      </c>
      <c r="M13">
        <v>3.4205708652734756E-2</v>
      </c>
      <c r="N13">
        <v>4.6918582171201706E-2</v>
      </c>
      <c r="O13">
        <v>1.0550442151725292E-2</v>
      </c>
      <c r="P13">
        <v>0.16520586609840393</v>
      </c>
      <c r="Q13">
        <v>7.6635107398033142E-2</v>
      </c>
      <c r="S13">
        <f t="shared" si="0"/>
        <v>0.25373708456754684</v>
      </c>
      <c r="T13">
        <f t="shared" si="1"/>
        <v>0.19736175239086151</v>
      </c>
      <c r="U13">
        <f t="shared" si="2"/>
        <v>0.21276897564530373</v>
      </c>
    </row>
    <row r="14" spans="1:21" x14ac:dyDescent="0.25">
      <c r="A14">
        <v>1980</v>
      </c>
      <c r="B14">
        <v>2.9561722651124001E-2</v>
      </c>
      <c r="C14">
        <v>1.0341251268982887E-2</v>
      </c>
      <c r="D14">
        <v>6.2934592366218567E-2</v>
      </c>
      <c r="E14">
        <v>0.13973744213581085</v>
      </c>
      <c r="F14">
        <v>8.386143296957016E-2</v>
      </c>
      <c r="G14">
        <v>3.590518981218338E-2</v>
      </c>
      <c r="H14">
        <v>1.1815852485597134E-2</v>
      </c>
      <c r="I14">
        <v>1.3367202132940292E-2</v>
      </c>
      <c r="J14">
        <v>4.0643796324729919E-2</v>
      </c>
      <c r="K14">
        <v>0.16143004596233368</v>
      </c>
      <c r="L14">
        <v>5.7794339954853058E-2</v>
      </c>
      <c r="M14">
        <v>4.5313462615013123E-2</v>
      </c>
      <c r="N14">
        <v>3.1288277357816696E-2</v>
      </c>
      <c r="O14">
        <v>1.2636471539735794E-2</v>
      </c>
      <c r="P14">
        <v>0.18990395963191986</v>
      </c>
      <c r="Q14">
        <v>7.3464952409267426E-2</v>
      </c>
      <c r="S14">
        <f t="shared" si="0"/>
        <v>0.22359887510538101</v>
      </c>
      <c r="T14">
        <f t="shared" si="1"/>
        <v>0.2020738422870636</v>
      </c>
      <c r="U14">
        <f t="shared" si="2"/>
        <v>0.24769829958677292</v>
      </c>
    </row>
    <row r="15" spans="1:21" x14ac:dyDescent="0.25">
      <c r="A15">
        <v>1990</v>
      </c>
      <c r="B15">
        <v>2.709398977458477E-2</v>
      </c>
      <c r="C15">
        <v>6.2341289594769478E-3</v>
      </c>
      <c r="D15">
        <v>6.4949169754981995E-2</v>
      </c>
      <c r="E15">
        <v>0.10356214642524719</v>
      </c>
      <c r="F15">
        <v>7.1662090718746185E-2</v>
      </c>
      <c r="G15">
        <v>3.6138772964477539E-2</v>
      </c>
      <c r="H15">
        <v>1.0066951625049114E-2</v>
      </c>
      <c r="I15">
        <v>1.2361481785774231E-2</v>
      </c>
      <c r="J15">
        <v>4.1844803839921951E-2</v>
      </c>
      <c r="K15">
        <v>0.17052461206912994</v>
      </c>
      <c r="L15">
        <v>6.6453568637371063E-2</v>
      </c>
      <c r="M15">
        <v>6.38594850897789E-2</v>
      </c>
      <c r="N15">
        <v>3.1807463616132736E-2</v>
      </c>
      <c r="O15">
        <v>1.782798208296299E-2</v>
      </c>
      <c r="P15">
        <v>0.20878003537654877</v>
      </c>
      <c r="Q15">
        <v>6.6833280026912689E-2</v>
      </c>
      <c r="S15">
        <f t="shared" si="0"/>
        <v>0.17522423714399338</v>
      </c>
      <c r="T15">
        <f t="shared" si="1"/>
        <v>0.2123694159090519</v>
      </c>
      <c r="U15">
        <f t="shared" si="2"/>
        <v>0.27523360401391983</v>
      </c>
    </row>
    <row r="16" spans="1:21" x14ac:dyDescent="0.25">
      <c r="A16">
        <v>2000</v>
      </c>
      <c r="B16">
        <v>2.2298421710729599E-2</v>
      </c>
      <c r="C16">
        <v>3.8227732293307781E-3</v>
      </c>
      <c r="D16">
        <v>6.8821869790554047E-2</v>
      </c>
      <c r="E16">
        <v>9.0753950178623199E-2</v>
      </c>
      <c r="F16">
        <v>5.5321387946605682E-2</v>
      </c>
      <c r="G16">
        <v>3.7760745733976364E-2</v>
      </c>
      <c r="H16">
        <v>1.0092579759657383E-2</v>
      </c>
      <c r="I16">
        <v>1.1465713381767273E-2</v>
      </c>
      <c r="J16">
        <v>3.4737590700387955E-2</v>
      </c>
      <c r="K16">
        <v>0.17260131239891052</v>
      </c>
      <c r="L16">
        <v>6.4793244004249573E-2</v>
      </c>
      <c r="M16">
        <v>8.1543847918510437E-2</v>
      </c>
      <c r="N16">
        <v>2.8271254152059555E-2</v>
      </c>
      <c r="O16">
        <v>2.0292710512876511E-2</v>
      </c>
      <c r="P16">
        <v>0.23601913452148438</v>
      </c>
      <c r="Q16">
        <v>6.1403464525938034E-2</v>
      </c>
      <c r="S16">
        <f t="shared" si="0"/>
        <v>0.14607533812522888</v>
      </c>
      <c r="T16">
        <f t="shared" si="1"/>
        <v>0.20733890309929848</v>
      </c>
      <c r="U16">
        <f t="shared" si="2"/>
        <v>0.30081237852573395</v>
      </c>
    </row>
    <row r="17" spans="1:21" x14ac:dyDescent="0.25">
      <c r="A17">
        <v>2010</v>
      </c>
      <c r="B17">
        <v>2.4275433272123337E-2</v>
      </c>
      <c r="C17">
        <v>4.947370383888483E-3</v>
      </c>
      <c r="D17">
        <v>7.142060250043869E-2</v>
      </c>
      <c r="E17">
        <v>6.7522153258323669E-2</v>
      </c>
      <c r="F17">
        <v>4.1181407868862152E-2</v>
      </c>
      <c r="G17">
        <v>3.6563612520694733E-2</v>
      </c>
      <c r="H17">
        <v>7.5859185308218002E-3</v>
      </c>
      <c r="I17">
        <v>8.5738012567162514E-3</v>
      </c>
      <c r="J17">
        <v>2.7643453329801559E-2</v>
      </c>
      <c r="K17">
        <v>0.18230018019676208</v>
      </c>
      <c r="L17">
        <v>6.3345029950141907E-2</v>
      </c>
      <c r="M17">
        <v>8.2804232835769653E-2</v>
      </c>
      <c r="N17">
        <v>3.1340442597866058E-2</v>
      </c>
      <c r="O17">
        <v>2.1403493359684944E-2</v>
      </c>
      <c r="P17">
        <v>0.26847359538078308</v>
      </c>
      <c r="Q17">
        <v>6.0619253665208817E-2</v>
      </c>
      <c r="S17">
        <f t="shared" si="0"/>
        <v>0.10870356112718582</v>
      </c>
      <c r="T17">
        <f t="shared" si="1"/>
        <v>0.20994363352656364</v>
      </c>
      <c r="U17">
        <f t="shared" si="2"/>
        <v>0.33181862533092499</v>
      </c>
    </row>
    <row r="18" spans="1:21" x14ac:dyDescent="0.25">
      <c r="A18">
        <v>2018</v>
      </c>
      <c r="B18">
        <v>2.356322854757309E-2</v>
      </c>
      <c r="C18">
        <v>4.8930537886917591E-3</v>
      </c>
      <c r="D18">
        <v>7.0103690028190613E-2</v>
      </c>
      <c r="E18">
        <v>6.3596576452255249E-2</v>
      </c>
      <c r="F18">
        <v>3.7530321627855301E-2</v>
      </c>
      <c r="G18">
        <v>4.4213514775037766E-2</v>
      </c>
      <c r="H18">
        <v>6.4241145737469196E-3</v>
      </c>
      <c r="I18">
        <v>8.133426308631897E-3</v>
      </c>
      <c r="J18">
        <v>2.4153711274266243E-2</v>
      </c>
      <c r="K18">
        <v>0.1790844053030014</v>
      </c>
      <c r="L18">
        <v>6.3340753316879272E-2</v>
      </c>
      <c r="M18">
        <v>9.274851530790329E-2</v>
      </c>
      <c r="N18">
        <v>3.0843567103147507E-2</v>
      </c>
      <c r="O18">
        <v>2.1704070270061493E-2</v>
      </c>
      <c r="P18">
        <v>0.2742430567741394</v>
      </c>
      <c r="Q18">
        <v>5.5423945188522339E-2</v>
      </c>
      <c r="S18">
        <f t="shared" si="0"/>
        <v>0.10112689808011055</v>
      </c>
      <c r="T18">
        <f t="shared" si="1"/>
        <v>0.20323811657726765</v>
      </c>
      <c r="U18">
        <f t="shared" si="2"/>
        <v>0.33758381009101868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FEF25-5B38-413F-9A1D-6C30B4126523}">
  <dimension ref="A1:D17"/>
  <sheetViews>
    <sheetView workbookViewId="0">
      <selection activeCell="H78" sqref="H78"/>
    </sheetView>
  </sheetViews>
  <sheetFormatPr defaultRowHeight="15" x14ac:dyDescent="0.25"/>
  <sheetData>
    <row r="1" spans="1:4" x14ac:dyDescent="0.25">
      <c r="A1" t="s">
        <v>35</v>
      </c>
      <c r="C1" t="s">
        <v>36</v>
      </c>
      <c r="D1" t="s">
        <v>37</v>
      </c>
    </row>
    <row r="2" spans="1:4" x14ac:dyDescent="0.25">
      <c r="A2" t="s">
        <v>38</v>
      </c>
      <c r="B2" t="s">
        <v>54</v>
      </c>
      <c r="C2" s="9">
        <v>0.15128833055496216</v>
      </c>
      <c r="D2" s="9">
        <v>0.14791175723075867</v>
      </c>
    </row>
    <row r="3" spans="1:4" x14ac:dyDescent="0.25">
      <c r="A3" t="s">
        <v>39</v>
      </c>
      <c r="B3" t="s">
        <v>55</v>
      </c>
      <c r="C3" s="9">
        <v>7.8438416123390198E-2</v>
      </c>
      <c r="D3" s="9">
        <v>0.13787184655666351</v>
      </c>
    </row>
    <row r="4" spans="1:4" x14ac:dyDescent="0.25">
      <c r="A4" t="s">
        <v>40</v>
      </c>
      <c r="B4" t="s">
        <v>56</v>
      </c>
      <c r="C4" s="9">
        <v>6.0810711234807968E-2</v>
      </c>
      <c r="D4" s="9">
        <v>9.5109015703201294E-2</v>
      </c>
    </row>
    <row r="5" spans="1:4" x14ac:dyDescent="0.25">
      <c r="A5" t="s">
        <v>41</v>
      </c>
      <c r="B5" t="s">
        <v>57</v>
      </c>
      <c r="C5" s="9">
        <v>2.4606004357337952E-2</v>
      </c>
      <c r="D5" s="9">
        <v>5.328156054019928E-2</v>
      </c>
    </row>
    <row r="6" spans="1:4" x14ac:dyDescent="0.25">
      <c r="A6" t="s">
        <v>42</v>
      </c>
      <c r="B6" t="s">
        <v>58</v>
      </c>
      <c r="C6" s="9">
        <v>9.2865914106369019E-2</v>
      </c>
      <c r="D6" s="9">
        <v>5.6266408413648605E-2</v>
      </c>
    </row>
    <row r="7" spans="1:4" x14ac:dyDescent="0.25">
      <c r="A7" t="s">
        <v>43</v>
      </c>
      <c r="B7" t="s">
        <v>59</v>
      </c>
      <c r="C7" s="9">
        <v>8.6526729166507721E-2</v>
      </c>
      <c r="D7" s="9">
        <v>7.1959123015403748E-2</v>
      </c>
    </row>
    <row r="8" spans="1:4" x14ac:dyDescent="0.25">
      <c r="A8" t="s">
        <v>44</v>
      </c>
      <c r="B8" t="s">
        <v>60</v>
      </c>
      <c r="C8" s="9">
        <v>9.3266472220420837E-2</v>
      </c>
      <c r="D8" s="9">
        <v>7.3789343237876892E-2</v>
      </c>
    </row>
    <row r="9" spans="1:4" x14ac:dyDescent="0.25">
      <c r="A9" t="s">
        <v>45</v>
      </c>
      <c r="B9" t="s">
        <v>61</v>
      </c>
      <c r="C9" s="9">
        <v>0.13228736817836761</v>
      </c>
      <c r="D9" s="9">
        <v>9.1273970901966095E-2</v>
      </c>
    </row>
    <row r="10" spans="1:4" x14ac:dyDescent="0.25">
      <c r="A10" t="s">
        <v>46</v>
      </c>
      <c r="B10" t="s">
        <v>62</v>
      </c>
      <c r="C10" s="9">
        <v>0.1161925420165062</v>
      </c>
      <c r="D10" s="9">
        <v>0.11411100625991821</v>
      </c>
    </row>
    <row r="11" spans="1:4" x14ac:dyDescent="0.25">
      <c r="A11" t="s">
        <v>47</v>
      </c>
      <c r="B11" t="s">
        <v>63</v>
      </c>
      <c r="C11" s="9">
        <v>7.6768003404140472E-2</v>
      </c>
      <c r="D11" s="9">
        <v>7.5094625353813171E-2</v>
      </c>
    </row>
    <row r="12" spans="1:4" x14ac:dyDescent="0.25">
      <c r="A12" t="s">
        <v>48</v>
      </c>
      <c r="B12" t="s">
        <v>64</v>
      </c>
      <c r="C12" s="9">
        <v>8.0340050160884857E-2</v>
      </c>
      <c r="D12" s="9">
        <v>8.5678078234195709E-2</v>
      </c>
    </row>
    <row r="13" spans="1:4" x14ac:dyDescent="0.25">
      <c r="A13" t="s">
        <v>49</v>
      </c>
      <c r="B13" t="s">
        <v>65</v>
      </c>
      <c r="C13" s="9">
        <v>5.9609007090330124E-2</v>
      </c>
      <c r="D13" s="9">
        <v>7.1725137531757355E-2</v>
      </c>
    </row>
    <row r="14" spans="1:4" x14ac:dyDescent="0.25">
      <c r="A14" t="s">
        <v>50</v>
      </c>
      <c r="B14" t="s">
        <v>66</v>
      </c>
      <c r="C14" s="9">
        <v>6.4335763454437256E-2</v>
      </c>
      <c r="D14" s="9">
        <v>6.0633547604084015E-2</v>
      </c>
    </row>
    <row r="15" spans="1:4" x14ac:dyDescent="0.25">
      <c r="A15" t="s">
        <v>51</v>
      </c>
      <c r="B15" t="s">
        <v>67</v>
      </c>
      <c r="C15" s="9">
        <v>5.4985169321298599E-2</v>
      </c>
      <c r="D15" s="9">
        <v>4.743904247879982E-2</v>
      </c>
    </row>
    <row r="16" spans="1:4" x14ac:dyDescent="0.25">
      <c r="A16" t="s">
        <v>52</v>
      </c>
      <c r="B16" t="s">
        <v>68</v>
      </c>
      <c r="C16" s="9">
        <v>5.3294025361537933E-2</v>
      </c>
      <c r="D16" s="9">
        <v>4.6396549791097641E-2</v>
      </c>
    </row>
    <row r="17" spans="1:4" x14ac:dyDescent="0.25">
      <c r="A17" t="s">
        <v>53</v>
      </c>
      <c r="B17" t="s">
        <v>69</v>
      </c>
      <c r="C17" s="9">
        <v>2.9580283910036087E-2</v>
      </c>
      <c r="D17" s="9">
        <v>4.2922642081975937E-2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ReadMe</vt:lpstr>
      <vt:lpstr>Figure2and4</vt:lpstr>
      <vt:lpstr>Figure3</vt:lpstr>
      <vt:lpstr>Figure5</vt:lpstr>
      <vt:lpstr>Figure6</vt:lpstr>
      <vt:lpstr>Figure11</vt:lpstr>
      <vt:lpstr>Figure12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Steinsson</dc:creator>
  <cp:lastModifiedBy>Jon Steinsson</cp:lastModifiedBy>
  <cp:lastPrinted>2025-12-13T23:21:43Z</cp:lastPrinted>
  <dcterms:created xsi:type="dcterms:W3CDTF">2025-05-05T23:39:15Z</dcterms:created>
  <dcterms:modified xsi:type="dcterms:W3CDTF">2026-02-02T22:43:21Z</dcterms:modified>
</cp:coreProperties>
</file>